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31"/>
  <workbookPr defaultThemeVersion="166925"/>
  <mc:AlternateContent xmlns:mc="http://schemas.openxmlformats.org/markup-compatibility/2006">
    <mc:Choice Requires="x15">
      <x15ac:absPath xmlns:x15ac="http://schemas.microsoft.com/office/spreadsheetml/2010/11/ac" url="C:\Users\pgarcia\Documents\DocumentosPPG\ERP\Versión para Publicar\"/>
    </mc:Choice>
  </mc:AlternateContent>
  <bookViews>
    <workbookView xWindow="0" yWindow="0" windowWidth="18270" windowHeight="5715" tabRatio="885" firstSheet="5" activeTab="13"/>
  </bookViews>
  <sheets>
    <sheet name="INSTRUCCIONES" sheetId="1" r:id="rId1"/>
    <sheet name="PRESUPUESTO" sheetId="3" r:id="rId2"/>
    <sheet name="CONTABILIDAD" sheetId="2" r:id="rId3"/>
    <sheet name="TESORERIA" sheetId="4" r:id="rId4"/>
    <sheet name="CUENTASxCOBRAR" sheetId="5" r:id="rId5"/>
    <sheet name="CUENTASxPAGAR" sheetId="6" r:id="rId6"/>
    <sheet name="ACTIVOS_FIJOS" sheetId="7" r:id="rId7"/>
    <sheet name="COMPRAS" sheetId="8" r:id="rId8"/>
    <sheet name="INVENTARIOS" sheetId="9" r:id="rId9"/>
    <sheet name="COMERCIAL" sheetId="10" r:id="rId10"/>
    <sheet name="RRHH" sheetId="11" r:id="rId11"/>
    <sheet name="CONTRATOS" sheetId="13" r:id="rId12"/>
    <sheet name="CRM" sheetId="14" r:id="rId13"/>
    <sheet name="TRANSVERSALES" sheetId="12" r:id="rId14"/>
  </sheets>
  <externalReferences>
    <externalReference r:id="rId15"/>
    <externalReference r:id="rId16"/>
    <externalReference r:id="rId17"/>
    <externalReference r:id="rId18"/>
    <externalReference r:id="rId19"/>
  </externalReferences>
  <definedNames>
    <definedName name="_xlnm._FilterDatabase" localSheetId="12" hidden="1">CRM!$1:$27</definedName>
    <definedName name="_xlnm._FilterDatabase" localSheetId="4" hidden="1">CUENTASxCOBRAR!$A$1:$J$161</definedName>
    <definedName name="_xlnm._FilterDatabase" localSheetId="10" hidden="1">RRHH!$A$1:$J$265</definedName>
    <definedName name="_xlnm.Print_Area" localSheetId="6">ACTIVOS_FIJOS!$A$1:$J$44</definedName>
    <definedName name="_xlnm.Print_Area" localSheetId="9">COMERCIAL!$A$1:$J$40</definedName>
    <definedName name="_xlnm.Print_Area" localSheetId="7">COMPRAS!$A$1:$J$71</definedName>
    <definedName name="_xlnm.Print_Area" localSheetId="2">CONTABILIDAD!$A$1:$J$144</definedName>
    <definedName name="_xlnm.Print_Area" localSheetId="11">CONTRATOS!$A$1:$J$14</definedName>
    <definedName name="_xlnm.Print_Area" localSheetId="12">CRM!$A$1:$J$27</definedName>
    <definedName name="_xlnm.Print_Area" localSheetId="5">CUENTASxPAGAR!$A$1:$J$98</definedName>
    <definedName name="_xlnm.Print_Area" localSheetId="0">INSTRUCCIONES!$A$1:$H$24</definedName>
    <definedName name="_xlnm.Print_Area" localSheetId="8">INVENTARIOS!$A$1:$J$77</definedName>
    <definedName name="_xlnm.Print_Area" localSheetId="1">PRESUPUESTO!$A$1:$J$37</definedName>
    <definedName name="_xlnm.Print_Area" localSheetId="3">TESORERIA!$A$1:$J$42</definedName>
    <definedName name="_xlnm.Print_Titles" localSheetId="6">ACTIVOS_FIJOS!$1:$1</definedName>
    <definedName name="_xlnm.Print_Titles" localSheetId="9">COMERCIAL!$1:$1</definedName>
    <definedName name="_xlnm.Print_Titles" localSheetId="7">COMPRAS!$1:$1</definedName>
    <definedName name="_xlnm.Print_Titles" localSheetId="2">CONTABILIDAD!$1:$1</definedName>
    <definedName name="_xlnm.Print_Titles" localSheetId="11">CONTRATOS!$1:$1</definedName>
    <definedName name="_xlnm.Print_Titles" localSheetId="12">CRM!$1:$1</definedName>
    <definedName name="_xlnm.Print_Titles" localSheetId="4">CUENTASxCOBRAR!$1:$1</definedName>
    <definedName name="_xlnm.Print_Titles" localSheetId="5">CUENTASxPAGAR!$1:$1</definedName>
    <definedName name="_xlnm.Print_Titles" localSheetId="8">INVENTARIOS!$1:$1</definedName>
    <definedName name="_xlnm.Print_Titles" localSheetId="1">PRESUPUESTO!$1:$1</definedName>
    <definedName name="_xlnm.Print_Titles" localSheetId="10">RRHH!$1:$1</definedName>
    <definedName name="_xlnm.Print_Titles" localSheetId="3">TESORERIA!$1:$1</definedName>
    <definedName name="_xlnm.Print_Titles" localSheetId="13">TRANSVERSALES!$1:$1</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 i="3" l="1"/>
  <c r="C1" i="2"/>
  <c r="C1" i="5"/>
  <c r="C1" i="8"/>
  <c r="L2" i="8"/>
  <c r="L3" i="8" s="1"/>
  <c r="L4" i="8"/>
  <c r="L1" i="8"/>
  <c r="C1" i="10"/>
  <c r="C1" i="11"/>
  <c r="C1" i="14"/>
  <c r="C1" i="12"/>
</calcChain>
</file>

<file path=xl/sharedStrings.xml><?xml version="1.0" encoding="utf-8"?>
<sst xmlns="http://schemas.openxmlformats.org/spreadsheetml/2006/main" count="3048" uniqueCount="2091">
  <si>
    <t>Instrucciones</t>
  </si>
  <si>
    <t>Calificaciones</t>
  </si>
  <si>
    <t>Respuesta</t>
  </si>
  <si>
    <t>Explicación</t>
  </si>
  <si>
    <r>
      <t xml:space="preserve">Respuestas del Proponente
</t>
    </r>
    <r>
      <rPr>
        <sz val="14"/>
        <rFont val="Arial"/>
        <family val="2"/>
      </rPr>
      <t>● Complete las respuestas a este documento colocando una X en la correspondiente columna.
● Las Xs deben estar acordes con el estado actual del producto o servicio ofrecido.
● Cada módulo se encuentra en cada pestaña del documento.</t>
    </r>
    <r>
      <rPr>
        <b/>
        <sz val="14"/>
        <rFont val="Arial"/>
        <family val="2"/>
      </rPr>
      <t xml:space="preserve">
</t>
    </r>
  </si>
  <si>
    <t>SOP</t>
  </si>
  <si>
    <t>Soportado como desarrollo sin modificaciones</t>
  </si>
  <si>
    <t>MOD</t>
  </si>
  <si>
    <t>Soportado a través de modificaciones (configuraciones de pantallas, reportes, GUIs, etc)</t>
  </si>
  <si>
    <t>3RO</t>
  </si>
  <si>
    <t>Soportado a través de la solución de un tercero.</t>
  </si>
  <si>
    <t>AFE</t>
  </si>
  <si>
    <t>Soportado a través de ajustes a la funcionalidad existente</t>
  </si>
  <si>
    <t>FUT</t>
  </si>
  <si>
    <t>Podrá ser soportado a futuro</t>
  </si>
  <si>
    <t>NS</t>
  </si>
  <si>
    <t>No soportado</t>
  </si>
  <si>
    <t>Ejemplo</t>
  </si>
  <si>
    <t>Jerarquía</t>
  </si>
  <si>
    <t>Criterio</t>
  </si>
  <si>
    <t>Requerido</t>
  </si>
  <si>
    <t>Deseable</t>
  </si>
  <si>
    <t>En blanco</t>
  </si>
  <si>
    <t>Items</t>
  </si>
  <si>
    <t>Agrupaciones</t>
  </si>
  <si>
    <t>1</t>
  </si>
  <si>
    <t>Categoría</t>
  </si>
  <si>
    <t/>
  </si>
  <si>
    <t>Subcategoría del módulo</t>
  </si>
  <si>
    <t>1.1.1</t>
  </si>
  <si>
    <t>Criterio 1</t>
  </si>
  <si>
    <t>X</t>
  </si>
  <si>
    <t>1.1.2</t>
  </si>
  <si>
    <t>Criterio 2</t>
  </si>
  <si>
    <t>1.1.3</t>
  </si>
  <si>
    <t>Criterio 3</t>
  </si>
  <si>
    <t>1.1.4</t>
  </si>
  <si>
    <t>Criterio 4</t>
  </si>
  <si>
    <t>Determinación Necesidad</t>
  </si>
  <si>
    <t>Requerido (Habilitante)</t>
  </si>
  <si>
    <t>CRM</t>
  </si>
  <si>
    <t>Presupuesto Público</t>
  </si>
  <si>
    <t>OBSERVACIONES</t>
  </si>
  <si>
    <t>Realizar Programación Presupuestal</t>
  </si>
  <si>
    <t>6.1.1</t>
  </si>
  <si>
    <t>Carga Rubros Presupuestales, Centros de Costo y Vigencias</t>
  </si>
  <si>
    <t>6.1.2</t>
  </si>
  <si>
    <t>Permite varios niveles de desagregación de rubros presupuestales</t>
  </si>
  <si>
    <t>6.1.3</t>
  </si>
  <si>
    <t>Permite ingresar los valores de anteproyecto por rubro presupuestal y centro de costo, en forma manual y por cargue de archivo plano</t>
  </si>
  <si>
    <t>6.1.4</t>
  </si>
  <si>
    <t>Premite generar hasta 3 versiones de anteproyecto con simulaciones y proyecciones</t>
  </si>
  <si>
    <t>6.1.5</t>
  </si>
  <si>
    <t>Permite marcar una version de anteproyecto como "Presupuesto Aprobado"</t>
  </si>
  <si>
    <t>Ejecución y Control Presupuestal</t>
  </si>
  <si>
    <t>Realiza la solicitud de Disponibilidad Presupuestal</t>
  </si>
  <si>
    <t>6.2.2</t>
  </si>
  <si>
    <t>Genera el Certificado de Disponibilidad Presupuestal</t>
  </si>
  <si>
    <t>6.2.3</t>
  </si>
  <si>
    <t>Valida que el valor del Certificado de Disponibilidad Presupuestal sea menor o igual al valor de la apropiación por rubro presupuestal y por centro de costo</t>
  </si>
  <si>
    <t>6.2.4</t>
  </si>
  <si>
    <t>Genera alerta cuando el valor digitado supera el saldo disponible en la apropiación tanto del rubro presupuestal como del centro de costo</t>
  </si>
  <si>
    <t>6.2.5</t>
  </si>
  <si>
    <t>Genera el Compromiso Presupuestal</t>
  </si>
  <si>
    <t>6.2.6</t>
  </si>
  <si>
    <t>Valida que el valor del Compromiso Presupuestal sea menor o igual al valor de la Disponiblidad Presupuestal</t>
  </si>
  <si>
    <t>6.2.7</t>
  </si>
  <si>
    <t>Genera alerta cuando el valor digitado supera el saldo disponible del Certificado de Disponibilidad Presupuestal</t>
  </si>
  <si>
    <t>Modificaciones Presupuestales</t>
  </si>
  <si>
    <t>6.3.1</t>
  </si>
  <si>
    <t>Permite adicionar y reducir valores del Presupuesto Aprobado y genera el valor ajustado del Presupuesto Aprobado (Adiciones o Reducciones del Presupuesto Aprobado)</t>
  </si>
  <si>
    <t>6.3.2</t>
  </si>
  <si>
    <t>Realiza traslados de valores entre rubros presupuestales y garantiza que el monto total del Presupuesto Aprobado no se altere</t>
  </si>
  <si>
    <t>6.3.3</t>
  </si>
  <si>
    <t>Crea liberaciones, reducciones y anulaciones de saldos no utilizados de los Certificados de Disponibilidad Presupuestal y dicho monto se reintegra a la apropiación del rubro presupuestal y centro de costo</t>
  </si>
  <si>
    <t>6.3.4</t>
  </si>
  <si>
    <t>Crea liberaciones, reducciones y anulaciones de saldos no utilizados de los Compromisos Presupuestales y dicho monto se reintegra a la Disponibilidad Presupuestal</t>
  </si>
  <si>
    <t>Interfaces</t>
  </si>
  <si>
    <t>6.4.1</t>
  </si>
  <si>
    <t>Permite cargar el archivo generado por el aplicativo de nomina para la generación del Compromiso Presupuestal (Numeral 6.2.5.)</t>
  </si>
  <si>
    <t>6.4.2</t>
  </si>
  <si>
    <t xml:space="preserve">Descuenta del Compromiso Presupuestal, el valor de la causación registrada en el aplicativo contable </t>
  </si>
  <si>
    <t>6.4.3</t>
  </si>
  <si>
    <t>Descuenta de la causación registrada en el aplicativo contable, el valor registrado en el aplicativo de pagos</t>
  </si>
  <si>
    <t>Cierre Presupuestal</t>
  </si>
  <si>
    <t>6.5.1</t>
  </si>
  <si>
    <t>Constitución de Reservas Presupuestales, saldos pendientes por ejecutar de los Compromisos Presupuestales</t>
  </si>
  <si>
    <t>6.5.2</t>
  </si>
  <si>
    <t>Constitución de Cuentas por Pagar, valores de los Compromisos Presupuestales cuya causación ha sido registrada en el modulo contable y sin Pago registrado</t>
  </si>
  <si>
    <t>Vigencias Futuras</t>
  </si>
  <si>
    <t>6.6.1</t>
  </si>
  <si>
    <t>Crea Disponibilidades y Compromisos Prespuestales provisionales para vigencias siguientes o futuras</t>
  </si>
  <si>
    <t>6.6.2</t>
  </si>
  <si>
    <t>Una vez se crea el presupuesto para una vigencia determinada, mediante proceso masivo carga las Disponibilidades y Compromisos Presupuestales provisionales, y les asigna número consecutivo de la vigencia actual</t>
  </si>
  <si>
    <t>Reportes</t>
  </si>
  <si>
    <t>6.7.1</t>
  </si>
  <si>
    <t>Genera reporte de Ejecución Presupuestal Mensual y Acumulada que contiene los siguientes campos: Rubro Presupuestal, código del Rubro Presupuestal, Valor de la Apropiación Inicial, Valor de las modificaciones, Valor de la Apropiación Definitiva, Valor de las Disponibilidades Presupuestales, Valor de los Compromisos Presupuestales, Valor de las Causaciones , Valor de los Pagos y Saldo</t>
  </si>
  <si>
    <t>6.7.2</t>
  </si>
  <si>
    <t xml:space="preserve">Genera reporte de Disponibilidades Presupuestales </t>
  </si>
  <si>
    <t>6.7.3</t>
  </si>
  <si>
    <t xml:space="preserve">Genera reporte de Compromisos Presupuestales por Tercero, que contenga: Nombre e identificación del tercero, número de contrato, valor, fecha del compromiso, utilizaciones y saldo </t>
  </si>
  <si>
    <t>Genera formato de Certificado de Disponibilidad Presupuestal, Compromiso Presupuestal</t>
  </si>
  <si>
    <t>Genera reporte de Reservas Presupuestales y Cuentas por Pagar constituidas</t>
  </si>
  <si>
    <t>Genera reporte de vigencias futuras</t>
  </si>
  <si>
    <t>Contabilidad</t>
  </si>
  <si>
    <t>Temas generales</t>
  </si>
  <si>
    <t>Los asientos contables, los reportes y los informes financieros han sido diseñados con los requisitos establecidos en el régimen de contabilidad pública.</t>
  </si>
  <si>
    <t>El sistema permite la creación de Centros de costo y subcentros de costo y tiene la Posibilidad de asociar cualquier cuenta para ser administrada a través de centros de costo.</t>
  </si>
  <si>
    <t>El sistema de contabilidad integra la información presupuesto, nomina, Tesorería y financiera</t>
  </si>
  <si>
    <t>El sistema garantiza la confiabilidad en la información contable.</t>
  </si>
  <si>
    <t>1.1.5</t>
  </si>
  <si>
    <t>El sistema tiene un tutorial del manejo del sistema, para resolver preguntas y consultas</t>
  </si>
  <si>
    <t>1.1.6</t>
  </si>
  <si>
    <t>El sistema cuenta con manual de usuario y ayudas en línea.</t>
  </si>
  <si>
    <t>1.1.7</t>
  </si>
  <si>
    <t>El sistema aplica normas de auditoria para control de acceso y registro de transacciones.</t>
  </si>
  <si>
    <t>1.1.8</t>
  </si>
  <si>
    <t>El sistema permite la importación y exportación de datos en excel.</t>
  </si>
  <si>
    <t>1.1.9</t>
  </si>
  <si>
    <t>El sistema permite revisar consecutivos de documentos en varios periodos de un mismo año</t>
  </si>
  <si>
    <t>1.1.10</t>
  </si>
  <si>
    <t>El sistema opera bajo los procedimientos vigentes respecto a normas tributarias, fiscales, laborales y de reporte a las entidades de control (DIAN, Contaduria General de la Nación, Tesorería Distrital, etc.)</t>
  </si>
  <si>
    <t>1.1.11</t>
  </si>
  <si>
    <t>El sistema permite manejar varios tipos diferentes de monedas: la moneda local (pesos colombianos, por ejemplo) y una moneda dura adicional (dólares de EEUU, Euros, Reales, etc.).</t>
  </si>
  <si>
    <t>1.1.12</t>
  </si>
  <si>
    <t>El sistema puede ser accesado vía web</t>
  </si>
  <si>
    <t>1.1.13</t>
  </si>
  <si>
    <t>Puede el sistema manejar una contabilidad paralela con el fin de garantizar el continuar el registro de los hechos económicos con base en los conceptos establecidos por las normas locales (COLGAAP) para cumplir con los requisitos del ente de control fiscal (DIAN) al mismo tiempo que registra cada hecho económico siguiendo los lineamientos establecidos en las NIIF.</t>
  </si>
  <si>
    <t>1.1.14</t>
  </si>
  <si>
    <t>Se pueden generar en el sistema perfiles y niveles de autorización para efectuar las operaciones en el sistema, permitiendo que un administrador puede definir el tamaño, los niveles del código de la cuenta contable y del centro de costos.</t>
  </si>
  <si>
    <t>1.1.15</t>
  </si>
  <si>
    <t>Se le puede asignar al aplicativo permiso para los usuarios, permitiendo que un usuario administrador asigne los permisos que puedan tener los usuarios.</t>
  </si>
  <si>
    <t>1.1.16</t>
  </si>
  <si>
    <t xml:space="preserve">El sistema permite efectuar auditoria de documentos por todos los comprobantes contables generados en el sistema, especificando quien los elabora, fecha de registro. </t>
  </si>
  <si>
    <t>Plan de cuentas</t>
  </si>
  <si>
    <t>1.2.1</t>
  </si>
  <si>
    <t>El plan de cuentas que incorpora el sistema establece una descripción clara y detallada de los niveles necesarios para efectuar los registros contables.</t>
  </si>
  <si>
    <t>1.2.2</t>
  </si>
  <si>
    <t>El Plan de cuentas que incorpora el sistema asegura el correcto ordenamiento y clasificación de las transacciones</t>
  </si>
  <si>
    <t>1.2.3</t>
  </si>
  <si>
    <t xml:space="preserve">¿El plan de cuentas que incorpora el sistema, permite efectuar bloqueos de cuentas cuando estas no se estén utilizando? </t>
  </si>
  <si>
    <t>1.2.4</t>
  </si>
  <si>
    <t xml:space="preserve">¿El sistema permite efectuar modificaciones o cambios según se establezcan en el régimen de contabilidad pública? </t>
  </si>
  <si>
    <t>1.2.5</t>
  </si>
  <si>
    <t>¿El sistema permite listar en Excel y permite imprimir el Plan de cuentas?</t>
  </si>
  <si>
    <t>1.2.6</t>
  </si>
  <si>
    <t>¿Permite el sistema administrar planes de cuentas diferentes, los cuales se definen de manera independiente para el registro de operaciones para norma local (COLGAAP) o para convergencia (NIIF)?</t>
  </si>
  <si>
    <t>Transacciones</t>
  </si>
  <si>
    <t>1.3.1</t>
  </si>
  <si>
    <t>Los asientos del sistema contable señalan claramente la operación, el asiento y la explicación, según el plan de cuentas aplicado a la entidad.</t>
  </si>
  <si>
    <t>1.3.2</t>
  </si>
  <si>
    <t xml:space="preserve">El sistema registra y procesa correctamente los asientos contables </t>
  </si>
  <si>
    <t>1.3.3</t>
  </si>
  <si>
    <t>El sistema asegura que se registren las operaciones en el periodo correcto y por el importe correcto.</t>
  </si>
  <si>
    <t>1.3.4</t>
  </si>
  <si>
    <t>El sistema contable permite efectuar registros de cada transacción incorporando las referencias y documentos soportes que faciliten el seguimiento de las operaciones. (soporte en excell).</t>
  </si>
  <si>
    <t>1.3.5</t>
  </si>
  <si>
    <t>El sistema imprime los comprobantes incorporados, comprobantes de diario o comprobantes anulados para efectos de auditoría y control.</t>
  </si>
  <si>
    <t>1.3.6</t>
  </si>
  <si>
    <t>El sistema permite una interface con presupuesto al momento que le asignan la disponibilidad presupuestal de tal forma que no sea digitable si no se pueda activar al momento de causar (ejemplo como se ve por la interface de tesorería al momento de causar los pagos)</t>
  </si>
  <si>
    <t>1.3.7</t>
  </si>
  <si>
    <t>El sistema permite visualizar el saldo de la cuenta y terceros cuando se consulta un documento</t>
  </si>
  <si>
    <t>1.3.8</t>
  </si>
  <si>
    <t>El sistema permite que todas las transacciones operan en tiempo real, de manera transversal a través del aplicativo. Es decir que todo llega al sistema en tiempo real como es la nómina, el portafolio de inversiones, si hay interfaces con el aplicativo matrix de las áreas misionales etc. De esta manera, siempre que se consulte un saldo o elabora un reporte en el aplicativo, la información que encontrará estará actualizada en el último segundo.</t>
  </si>
  <si>
    <t>1.3.9</t>
  </si>
  <si>
    <t>El sistema permite reversar de manera automática comprobantes del periodo actual y de periodos anteriores, es decir hacer anulaciones automáticas de comprobantes.</t>
  </si>
  <si>
    <t>1.3.10</t>
  </si>
  <si>
    <t>El sistema permite calcular, contabilizar de manera automática el deterioro de cartera de acuerdo a las políticas establecidas por la empresa con respecto a los periodos de vencimiento de los documentos de las cuentas por cobrar.</t>
  </si>
  <si>
    <t>INFORMES</t>
  </si>
  <si>
    <t>1.4.1</t>
  </si>
  <si>
    <t>El sistema permite la generación e impresión del balance de prueba (en excell y en papel) a nivel general y por tercero, en el periodo y rango de cuentas deseado.</t>
  </si>
  <si>
    <t>1.4.2</t>
  </si>
  <si>
    <t>El sistema permite la generación e impresión de libros auxiliares, o movimientos de cuentas a nivel general, en el periodo, y rango de cuentas deseado.</t>
  </si>
  <si>
    <t>1.4.3</t>
  </si>
  <si>
    <t>El sistema permite la creación, generación e impresión de: flujo de caja y estados de cambios en el patrimonio por el periodo deseado bajo norma local y bajo NIIF</t>
  </si>
  <si>
    <t>1.4.4</t>
  </si>
  <si>
    <t>¿El sistema cuenta con algún modulo o sección que permita hacer y modificar las notas a los Estados Financieros cada año?</t>
  </si>
  <si>
    <t>1.4.5</t>
  </si>
  <si>
    <t>El sistema permite el diseño de otros formatos según las necesidades del usuario.</t>
  </si>
  <si>
    <t>1.4.6</t>
  </si>
  <si>
    <t>El sistema permite llevar un control adecuado de todos los documentos anulados. Y permite generar un listado con la información de quien efectúo la anulación, la fecha, numero de documento y valor transacción.</t>
  </si>
  <si>
    <t>1.4.7</t>
  </si>
  <si>
    <t>El sistema permite generar informes por tercero con cada detalle respectivo, en el periodo y cuentas deseados.</t>
  </si>
  <si>
    <t>1.4.8</t>
  </si>
  <si>
    <t>El sistema permite generar informes que faciliten la conciliación de cuentas por pagar</t>
  </si>
  <si>
    <t>1.4.9</t>
  </si>
  <si>
    <t>El sistema permite generar informes de proveedores para conciliar con los datos de pagos, fecha factura, fecha de pago, numero de causación, valor de pagos con sus retenciones, detalle factura causada.</t>
  </si>
  <si>
    <t>1.4.10</t>
  </si>
  <si>
    <t>Es posible descargas de forma masiva todos los comprobantes, en Excel e impresos.</t>
  </si>
  <si>
    <t>1.4.11</t>
  </si>
  <si>
    <t>Es posible generar listados mediante selección de terceros por nombre o por NIT</t>
  </si>
  <si>
    <t>1.4.12</t>
  </si>
  <si>
    <t xml:space="preserve">El sistema contiene reportes ya diseñados en sus diferentes módulos. y puede operar con el diseño de otros reporteadores para generar reportes en tiempo real. </t>
  </si>
  <si>
    <t>1.4.13</t>
  </si>
  <si>
    <t>¿Permite generar un informe en donde es posible comparar cuenta por cuenta (Activo, pasivo, patrimonio, ingresos, gastos, costos) la diferencia de los saldos entre norma local y norma internacional?</t>
  </si>
  <si>
    <t>1.4.14</t>
  </si>
  <si>
    <t>Permite la generación e impresión (en excell y en papel) y permite la comparación entre periodos de:
•Libros principales: Balance general, Estado de Resultados Clasificado, Balance Detallado, Balance de Prueba, Estado de Resultados Detallado, Cartilla de Cuentas.
•Libros de Movimiento: Comprobante de Diario (detallado), Comprobante de Diario (resumido), Libro Auxiliar, Libro Auxiliar con terceros y bancos.
•Libros de: Libro de Caja Bancos y Ahorros, Estado de Caja Bancos y Ahorros, Libro para Tesorería.
•Libros para Auditoria: Consecutivo de Documentos, Auditoria con formato de Balance, Auditoria con formato Movimiento, Informe de Centros, Cuentas y Terceros.</t>
  </si>
  <si>
    <t>1.4.15</t>
  </si>
  <si>
    <t xml:space="preserve">Todos los informes anteriores el sistema permite generarlos por Centro de Costo, </t>
  </si>
  <si>
    <t>1.4.16</t>
  </si>
  <si>
    <t>Tiene el sistema la posibilidad de graficar informacion financiera y variaciones de la misma</t>
  </si>
  <si>
    <t>1.4.17</t>
  </si>
  <si>
    <r>
      <t>Permite el sistema que todos los</t>
    </r>
    <r>
      <rPr>
        <sz val="14"/>
        <color theme="1"/>
        <rFont val="Arial"/>
        <family val="2"/>
      </rPr>
      <t xml:space="preserve"> informes y las consultas sean susceptibles de verlos de la forma Centro de costo </t>
    </r>
  </si>
  <si>
    <t>1.4.18</t>
  </si>
  <si>
    <t>Cuenta el sistema con un editor de formas incorporado, que facilita al usuario diseñar libremente los tipos de documentos como comprobantes de egreso, de ingreso, cheques, recibos de caja, notas de contabilidad, etc.</t>
  </si>
  <si>
    <t>1.4.19</t>
  </si>
  <si>
    <t>Se pueden crear en el sistema documentos con logos, imágenes, incluir preguntas en los formatos que son contestadas al momento de elaborar el asiento, utiliza plantillas para optimizar el encuadre de los conceptos, selección por grupos de variables y asignarle color, tamaños, fuentes, puede definir tamaño de impresión, ayudas en línea, visor para ver en pantalla o impreso la evolución de la forma del documento.</t>
  </si>
  <si>
    <t>1.4.20</t>
  </si>
  <si>
    <t>El sistema puede diseñar informes y consultas, de cuentas o estados financieros de periodos, (o cualquier informe o estado según la necesidad de la empresa) donde permita graficar o tabular los periodos indicados (un periodo puede ser un mes, un bimestre, un trimestre, un semestre, un año), de manera consecutiva para facilitar visualizar el crecimiento o decrecimiento de las cifras o de los conceptos que se quiere medir. Ej.: Ganancias y Pérdidas, de mes a mes, con columna de promedio y total y con la medida de la distribución.</t>
  </si>
  <si>
    <t>1.4.21</t>
  </si>
  <si>
    <t>Puede el sistema tener la opción de generar indicadores financieros, como: De rentabilidad, de endeudamiento, de eficiencia, de liquidez, y da la facilidad para que el usuario cree sus propios indicadores, y todas aquellas medidas que considere necesarias para medir el desempeño de su negocio en particular. Todos estos indicadores se muestran gráfica y numéricamente.</t>
  </si>
  <si>
    <t>CAJAS MENORES y VIATICOS</t>
  </si>
  <si>
    <t>1.5.1</t>
  </si>
  <si>
    <t>El sistema tiene la opción de un módulo de caja menor.</t>
  </si>
  <si>
    <t>1.5.2</t>
  </si>
  <si>
    <t xml:space="preserve"> El sistema cuenta con un control que permite pre aprobar y/o modificar la información digitada por quienes manejar las cajas menores, antes de ser registrada en contabilidad (ya sea por interface o de manera directa).</t>
  </si>
  <si>
    <t>1.5.3</t>
  </si>
  <si>
    <t xml:space="preserve">El sistema permite enlace directo con otras ciudades </t>
  </si>
  <si>
    <t>1.5.4</t>
  </si>
  <si>
    <t>El sistema permite que en estas ciudades los usuarios autorizados que tengan acceso al sistema puedan crear terceros, y registrar comprobantes de caja menor</t>
  </si>
  <si>
    <t>1.5.5</t>
  </si>
  <si>
    <t>El sistema permite que las personas que manejan la caja menor tengan acceso al módulo en donde puedan cada vez que se realice la solicitud del dinero ingresarla al igual que cada legalización.</t>
  </si>
  <si>
    <t>1.5.6</t>
  </si>
  <si>
    <t>El sistema permite que con el registro contable que efectúen las ciudades o sucursales se incorpore a través de escáner los soportes de las legalizaciones.</t>
  </si>
  <si>
    <t>1.5.7</t>
  </si>
  <si>
    <t>El sistema genera una alerta una vez se haya legalizado el 70% de la caja menor para que el responsable de esta realice la solicitud de reembolso.</t>
  </si>
  <si>
    <t>1.5.8</t>
  </si>
  <si>
    <t>¿Cuenta el sistema con algún modulo para el manejo de viáticos?</t>
  </si>
  <si>
    <t>1.5.9</t>
  </si>
  <si>
    <t>¿En el aplicativo existe la manera de poder ingresar la información correspondiente a los anticipos por concepto de gastos de viaje?</t>
  </si>
  <si>
    <t>1.5.10</t>
  </si>
  <si>
    <t>Si existiese la posibilidad de la generar este proceso. ¿El aplicativo permite que se realice la legalización de los mismos, mediante el código de registro del anticipo generado?</t>
  </si>
  <si>
    <t>1.5.11</t>
  </si>
  <si>
    <r>
      <t>Una vez registrado el anticipo y registrada su correspondiente legalización ¿el aplicativo permite adjuntar los soportes correspondientes a la misma, como un archivo anexo al comprobante?</t>
    </r>
    <r>
      <rPr>
        <b/>
        <sz val="14"/>
        <color theme="1"/>
        <rFont val="Arial"/>
        <family val="2"/>
      </rPr>
      <t xml:space="preserve"> </t>
    </r>
  </si>
  <si>
    <t>1.5.12</t>
  </si>
  <si>
    <t xml:space="preserve">Para el registro de anticipos de viaje y su legalización. ¿el aplicativo permite la interrelación o comunicación entre las áreas de administrativa (para generar el anticipo y recibir los documentos de legalización), presupuesto (para generar el registro presupuestal y efectuar su ejecución), contabilidad (registro la causación del anticipo y su legalización)? </t>
  </si>
  <si>
    <t>1.5.13</t>
  </si>
  <si>
    <t>Si es así, el sistema cuenta con un control que permite pre aprobar y/o modificar la información digitada por el área administrativa que maneja viáticos, antes de ser registrada en contabilidad (ya sea por interface o de manera directa).</t>
  </si>
  <si>
    <t>1.5.14</t>
  </si>
  <si>
    <t>El sistema puede generar listados de los anticipos pendientes por legalizar, identificando el numero del documento con que fue registrado y el número de solicitud.</t>
  </si>
  <si>
    <t>1.5.15</t>
  </si>
  <si>
    <t>¿El sistema permite llevar un control de los anticipos sin legalizar, dando alerta de los mismos?</t>
  </si>
  <si>
    <t>1.5.16</t>
  </si>
  <si>
    <t>¿El sistema permite manejar plantillas para causaciones, las cuales se puedan utilizar como base para legalizar los anticipos, con las cuentas contables e información necesaria para subir de manera automática estas causaciones?</t>
  </si>
  <si>
    <t>1.5.17</t>
  </si>
  <si>
    <t>Si dentro de las legalizaciones se generan devoluciones de dinero ¿el aplicativo permitirá el ingreso por parte de área de tesorería, de dicha información con el número de anticipo a legalizar?</t>
  </si>
  <si>
    <t>NOMINA Y PARAFISCALES</t>
  </si>
  <si>
    <t>1.6.1</t>
  </si>
  <si>
    <t>¿El sistema tiene algún módulo exclusivo de nómina que permita que haya enlace directo y automático de los comprobantes contables de registro mensual de nómina?</t>
  </si>
  <si>
    <t>1.6.2</t>
  </si>
  <si>
    <t xml:space="preserve">¿El sistema tiene algún módulo exclusivo de nómina que permita que haya enlace directo y automático de los comprobantes contables de registro mensual de las provisiones contables, basados en la liquidación que efectué el área de nómina? </t>
  </si>
  <si>
    <t>1.6.3</t>
  </si>
  <si>
    <t>¿El sistema tiene algún módulo exclusivo de nómina que permita que haya enlace directo y automático de los comprobantes contables de los parafiscales, basados en la liquidación que efectúe el área de nómina?</t>
  </si>
  <si>
    <t>1.6.4</t>
  </si>
  <si>
    <t>¿El sistema tiene algún módulo exclusivo de nómina que permita que haya enlace directo y automático de los comprobantes contables de las liquidaciones por retiro de personal, basados en la liquidación que efectúe el área de nómina?</t>
  </si>
  <si>
    <t>1.6.5</t>
  </si>
  <si>
    <t>¿El sistema tiene algún módulo exclusivo de nómina que permita que haya enlace directo y automático de los comprobantes contables de las vacaciones de personal, basados en la liquidación que efectúe el área de nómina?</t>
  </si>
  <si>
    <t>1.6.6</t>
  </si>
  <si>
    <t>¿El sistema tiene algún módulo exclusivo de nómina que permita que haya enlace directo y automático de los comprobantes contables de los pagos parciales de cesantías y anuales de cesantías e intereses de cesantías del personal, basados en la liquidación que efectúe el área de nómina?</t>
  </si>
  <si>
    <t>1.6.7</t>
  </si>
  <si>
    <t>¿El sistema permite hacer una consolidación de prestaciones sociales y en caso de presentarse diferencias hace de manera automática el registro de esta, dejando al final de año, como cuentas por pagar las cesantías, intereses, vacaciones y primas que se le deben a los funcionarios?</t>
  </si>
  <si>
    <t>ENTES DE CONTROL (Impuestos y Contaduría)</t>
  </si>
  <si>
    <t>1.7.1</t>
  </si>
  <si>
    <t xml:space="preserve">Impuestos: Se solicita un sistema tributario para la SOCIEDAD DE ACTIVOS ESPECIALES S.A.S., (SAE S.A.S.) y para el FRISCO con un conjunto de impuestos establecidos por la Administración Pública, basado en la Normas Internacionales de Información Financiera, con la finalidad de contar con un adecuado sistema contable y una planificación tributaria oportuna que le permita a la empresa evaluar los resultados al término de cada periodo y mejorar en la toma de decisiones. 
Basado en las necesidades de SAE S.A.S. y FRISCO como empresa, este nuevo sistema debe contener un enfoque en el sistema tributario, sus principales elementos, su importancia, adaptables a los diferentes tipos de tributos, los objetivos, los mismos que son de vital importancia para tener conocimientos de los derechos y obligaciones que tiene la empresa con el estado, que permitirá a SAE S.A.S. y FRISCO obtener beneficios económicos, si es aplicada de forma ordenada y vigilada, enmarcándose siempre en la legislación fiscal vigente.
</t>
  </si>
  <si>
    <t>1.7.2</t>
  </si>
  <si>
    <t>Registro de Documentos de donde se tengan en cuenta las bases fiscales, las diferentes tasas impositivas para que sean clasificadas de acuerdo a los diferentes bases imponibles de todos los entes fiscales.</t>
  </si>
  <si>
    <t>1.7.3</t>
  </si>
  <si>
    <t>Generación de un informe fiscal general que contenga los siguientes campos: código de cuenta, nombre de cuenta, NIT del tercero, nombre del tercero, periodo inicial y final, fecha documento, regional o sucursal, numero de documento, base tributaria, tarifa, valor movimiento débito o crédito.</t>
  </si>
  <si>
    <t>1.7.4</t>
  </si>
  <si>
    <t>Generación del borrador de cada una de las declaraciones de los diferentes sujetos activos del tributo.</t>
  </si>
  <si>
    <t>1.7.5</t>
  </si>
  <si>
    <t>Generación de los certificados de retención en la fuente de renta, IVA e ICA con todos los campos requeridos por la ley.</t>
  </si>
  <si>
    <t>1.7.6</t>
  </si>
  <si>
    <t>Generación de un informe de tarifas existentes en el aplicativo.</t>
  </si>
  <si>
    <t>1.7.7</t>
  </si>
  <si>
    <t>Que el sistema pueda permitir generar los certificados de retenciones por cada proveedor por la página web. Certificado de retención en la fuente, de Ingresos y Retenciones, Certificados de ICA, de Retención de IVA, Anexos oficiales, declaración mensual de Retenciones y declaración Bimestral de IVA.</t>
  </si>
  <si>
    <t>Que el sistema pueda permitir generar los anexos oficiales, declaración mensual de Retenciones y declaración Bimestral de IVA, en excel</t>
  </si>
  <si>
    <t>1.7.8</t>
  </si>
  <si>
    <t>El sistema pueda permitir al momento de la primera factura de cada proveedor la parametrización para las retenciones aplicar según el régimen contributivo con base y tarifas.</t>
  </si>
  <si>
    <t>1.7.9</t>
  </si>
  <si>
    <t xml:space="preserve">¿El sistema cuenta con la generación de informes fiscales, que permita hacer los cruces con la información contable? </t>
  </si>
  <si>
    <t>1.7.10</t>
  </si>
  <si>
    <t xml:space="preserve">El sistema permite generar informes que suministre la información de tarifas, bases, cuenta, distinguir la afectación de la causación del impuesto entre un bien si es incautado – extinto. </t>
  </si>
  <si>
    <t>1.7.11</t>
  </si>
  <si>
    <t>El sistema pueda contar con tablas que contengan las bases y tarifas de retenciones e IVA según el tipo de régimen y que se permitan modificar según la norma tributaria y que el sistema permita generar el informe.</t>
  </si>
  <si>
    <t>1.7.12</t>
  </si>
  <si>
    <t xml:space="preserve">Medios Magnéticos Nacionales: el sistema permite la parametrización de los formatos requeridos para la entrega de los medios magnéticos, y está en condiciones de actualizarlos según los requerimientos de la DIAN. </t>
  </si>
  <si>
    <t>1.7.13</t>
  </si>
  <si>
    <t>Medios Magnéticos Distritales: el sistema permite la parametrización de los formatos requeridos para la entrega de los medios magnéticos, y mantiene una permanente actualización según los requerimientos de la Tesorería Distrital.</t>
  </si>
  <si>
    <t>1.7.14</t>
  </si>
  <si>
    <t>Permite el sistema pueda generar listados de terceros donde se identifiquen campos individuales para nombres y apellidos y ajustados a requisitos de medios magnéticos de la DIAN.</t>
  </si>
  <si>
    <t>1.7.15</t>
  </si>
  <si>
    <t>¿Tiene el sistema una barra de herramientas donde se muestre el calendario tributario y este permanentemente actualizado con los vencimientos de la DIAN?</t>
  </si>
  <si>
    <t>1.7.16</t>
  </si>
  <si>
    <r>
      <t>Contaduría:
El sistema puede emitir informes según los requerimientos a la contaduría general de la nación de saldos y movimientos</t>
    </r>
    <r>
      <rPr>
        <sz val="14"/>
        <color theme="4"/>
        <rFont val="Arial"/>
        <family val="2"/>
      </rPr>
      <t xml:space="preserve"> agrupados trimestralmente</t>
    </r>
    <r>
      <rPr>
        <sz val="14"/>
        <color theme="1"/>
        <rFont val="Arial"/>
        <family val="2"/>
      </rPr>
      <t xml:space="preserve">, de convergencia y homologados. Y permite importarlos y exportarlos a Excel.
El sistema puede consolidar y sacar el informe de manera automática de las cuentas reciprocas con los estándares establecidos por la Contaduria general de la nación.
En caso de que la Contaduria general de la nación modifique o cambie algún formato, el aplicativo está diseñado para efectuar igualmente estos cambios., </t>
    </r>
    <r>
      <rPr>
        <sz val="14"/>
        <color theme="4"/>
        <rFont val="Arial"/>
        <family val="2"/>
      </rPr>
      <t xml:space="preserve">asi como generar el informe de variaciones trimestrales </t>
    </r>
    <r>
      <rPr>
        <sz val="14"/>
        <color theme="1"/>
        <rFont val="Arial"/>
        <family val="2"/>
      </rPr>
      <t xml:space="preserve">
</t>
    </r>
  </si>
  <si>
    <t>TERCEROS</t>
  </si>
  <si>
    <t>1.8.1</t>
  </si>
  <si>
    <t xml:space="preserve">El sistema permite crear los terceros teniendo en cuenta los siguientes requisitos:
• Tipo de Documento (cedula, tarjeta de identidad, cedula de extranjería, pasaporte)
• Modulo al que Pertenece (proveedores, cartera, regional, etc.)
• Clase de Terceros (Régimen y calidad impositiva según el RUT)
• País, Departamento y Municipio (Según bases de datos del DANE)
</t>
  </si>
  <si>
    <t>1.8.2</t>
  </si>
  <si>
    <t>Teniendo en cuenta que en la Identificación del tercero se puede establecer mediante un clic si es cedula, tarjeta de identidad, cedula de extranjería, pasaporte, ¿Es posible que el número de identificación digitado sea validado automáticamente en bases anexas de información pública nacional como lo son la DIAN, la policía nacional y la Contraloría General de la Nación, con el fin de corroborar la existencia y estado jurídico del tercero?</t>
  </si>
  <si>
    <t>1.8.3</t>
  </si>
  <si>
    <t>En cuanto a la introducción de la información básica del tercero a crear como nombre, apellidos, dirección del sitio donde se encuentra de forma permanente, nombre comercial corresponde al nombre o razón social como fue constituida la empresa, teléfono fijo y/o celular, correo electrónico corresponde a la dirección de correo electrónico donde se le puede enviar mensajes. ¿Estos datos en el aplicativo pueden ser identificados al momento de la creación de los terceros como de obligatorio registro?</t>
  </si>
  <si>
    <t>1.8.4</t>
  </si>
  <si>
    <t>Con relación a la ubicación del tercero dentro del marco de dependencias y centro de costos. ¿El aplicativo permite relacionar al tercero el código de la dependencia que solicito la creación del mismo (Dirección General, Regionales, ¿Comercial, Jurídica, Administrativa, etc.)?</t>
  </si>
  <si>
    <t>1.8.5</t>
  </si>
  <si>
    <t>En la parte impositiva que debe ser creada por cada uno de los terceros a crear en cuanto a su régimen: Simplificado, Común o no Aplica. ¿el aplicativo maneja las diferentes tarifas e impuestos según la naturaleza del tercero y según la nueva Reforma Tributaria? ¿Y está en la capacidad de modificarse según las normas tributarias?</t>
  </si>
  <si>
    <t>1.8.6</t>
  </si>
  <si>
    <t>Al momento de crear un tercero y al digitar el número de identificación del mismo, el aplicativo ¿genera señales de alarma o tiene alguna restricción cuando se está intentando crear un tercero ya creado? Esto con el fin de no caer en el error de modificar alguna identificación que inicie con la numeración similar del que se intenta crear.</t>
  </si>
  <si>
    <t>1.8.7</t>
  </si>
  <si>
    <t>Si es posible la creación de terceros de manera masiva en el aplicativo ¿Es posible que se genere algún tipo de alerta o alarma cuando en alguno de los parámetros del archivo plano no se cumpla con los campos obligatorios?</t>
  </si>
  <si>
    <t>1.8.8</t>
  </si>
  <si>
    <t xml:space="preserve">Una vez generado el archivo plano de los terceros creados, el aplicativo permite generar un archivo plano diario de los terceros existentes el cual pueda ser exportado a Excel y/o Word. </t>
  </si>
  <si>
    <t>1.8.9</t>
  </si>
  <si>
    <t>En el aplicativo ¿existe algún tipo de ayuda en cuanto a la ubicación de datos como códigos de ciudades, tablas de tarifas de impuestos, etc.?</t>
  </si>
  <si>
    <t>1.8.10</t>
  </si>
  <si>
    <t>Es importante destacar que los terceros nuevos que deben ser creados como proveedores, cuentan con información adicional del área de tesorería entonces ¿en la creación de terceros se puede registran la parte básica de creación de terceros como datos ubicación geográfica e impuestos y respecto a los datos como cuentas bancarias y sus números, lo podría hacer el área de tesorería y finalizar el proceso.</t>
  </si>
  <si>
    <t>1.8.11</t>
  </si>
  <si>
    <t>Respecto a la información de los códigos de país, ciudad y departamento. ¿Estos datos serán validados y corresponderán a los suministrados por el DANE?</t>
  </si>
  <si>
    <t>1.8.12</t>
  </si>
  <si>
    <t>En cuanto a la finalización de la creación de un tercero, ¿este se puede grabar si faltan datos obligatorios?</t>
  </si>
  <si>
    <t>1.8.13</t>
  </si>
  <si>
    <t>El aplicativo ¿permite generar archivos planos para la creación de terceros de manera masiva?</t>
  </si>
  <si>
    <t>1.8.14</t>
  </si>
  <si>
    <t>Cuando se esté efectuando un registro contable, y el tercero este sin crear, permita la creación del tercero sin necesidad de salirse del aplicativo</t>
  </si>
  <si>
    <t>1.8.15</t>
  </si>
  <si>
    <t>El sistema tiene un directorio de terceros clasificados por ciudad y permite imprimirlos en Excel ordenados por NIT o por nombre.</t>
  </si>
  <si>
    <t>1.8.16</t>
  </si>
  <si>
    <t>Respecto al estado de creación de un tercero el cual puede ser ACTIVO o INACTIVO, ¿el aplicativo da la posibilidad de activar o inactivar terceros? ¿En caso de que un tercero haya sido inactivado, el aplicativo da la opción de conocer la razón y el responsable de la inactivación del tercero?</t>
  </si>
  <si>
    <t>NORMAS INTERNACIONALES (NIIF)</t>
  </si>
  <si>
    <t>1.9.1</t>
  </si>
  <si>
    <t xml:space="preserve">Tiene el sistema la posibilidad de diferenciar de manera paralela al momento de ingresar los registros contables como norma local y como convergencia? </t>
  </si>
  <si>
    <t>1.9.2</t>
  </si>
  <si>
    <t>¿El sistema puede hacer la conversión automática de las cuentas de registros contables que son digitados a las cuentas NIIF que tiene el plan de cuentas de convergencia?</t>
  </si>
  <si>
    <t>1.9.3</t>
  </si>
  <si>
    <t>¿El sistema puede generar de manera independiente estados financieros norma local y estados financieros bajo convergencia?</t>
  </si>
  <si>
    <t>1.9.4</t>
  </si>
  <si>
    <t>El sistema se encuentra completamente actualizado a la normatividad NIIF. Y se pueden implementar las Normas Internacionales de Información Financiera sin ningún inconveniente.</t>
  </si>
  <si>
    <t>1.9.5</t>
  </si>
  <si>
    <t>El sistema permite manejar una segunda contabilidad con la cual la información se maneja de acuerdo a las disposiciones de las NIIF.</t>
  </si>
  <si>
    <t>1.9.6</t>
  </si>
  <si>
    <t>El sistema posee una tabla de conversión fiscal NIIF: al momento de copiar un documento de la contabilidad fiscal a la contabilidad NIIF el sistema puede cambiar las cuentas que encuentre en esta tabla por su código correspondiente en la contabilidad NIIF</t>
  </si>
  <si>
    <t>1.9.7</t>
  </si>
  <si>
    <t>El sistema diferencia cuando se crea o modifica un tercero en la contabilidad fiscal también lo hace en la contabilidad NIIF.</t>
  </si>
  <si>
    <t>1.9.8</t>
  </si>
  <si>
    <t>El sistema actualiza los terceros en línea de las dos contabilidades (COLGAAP Y NIIF)</t>
  </si>
  <si>
    <t>1.9.9</t>
  </si>
  <si>
    <t>Al causar un cargo diferido en norma local (COLGAAP) el sistema realiza las reclasificaciones correspondientes al gasto bajo NIIF.?</t>
  </si>
  <si>
    <t>1.9.10</t>
  </si>
  <si>
    <t>El sistema puede permitir asignar al mismo activo fijo dos métodos de depreciación uno para norma local y otro para NIIF con el fin de que el sistema realice el cálculo y la contabilización de la depreciación de forma diferenciada.</t>
  </si>
  <si>
    <t>1.9.11</t>
  </si>
  <si>
    <t>El sistema permite diseñar y generar los estados financieros  establecidos por las NIIF (Estado de situación, Estado de Resultados, Cambios en el patrimonio, Flujo de efectivo y estado de revelaciones).</t>
  </si>
  <si>
    <t>1.9.12</t>
  </si>
  <si>
    <t>El sistema genera otros informes bajo norma local y bajo Norma Internacional como Balance General, Estado de resultados, libro auxiliar, cartera por edades, consecutivo de documentos etc.</t>
  </si>
  <si>
    <t>1.9.13</t>
  </si>
  <si>
    <t>El sistema permite agregar revelaciones ilimitadas por cada estado financiero, por cada concepto y por cada documento NIIF. Y permite imprimir las revelaciones en el momento que se requiera.</t>
  </si>
  <si>
    <t>1.9.14</t>
  </si>
  <si>
    <t>El sistema está en la capacidad de hacer un único registro de las transacciones. Es decir, ejecutarla solo una vez y es un solo registro, pero, de forma automática permite que sirva para las dos contabilidades (COLGAAP Y NIIF).</t>
  </si>
  <si>
    <t>1.9.15</t>
  </si>
  <si>
    <t>El sistema puede incorporar el criterio de registrar información solo en la contabilidad COLGAAP o solo en la contabilidad NIIF dado que muchos criterios de reconocimiento y medición cambian significativamente entre el marco normativo local y el marco normativo NIIF.</t>
  </si>
  <si>
    <t>1.9.16</t>
  </si>
  <si>
    <t xml:space="preserve">El sistema puede facilitar la configuración y emisión de reportes en cada una de las contabilidades, evitando mezclar las cifras en las dos contabilidades (COLGAAP Y NIIF) </t>
  </si>
  <si>
    <t>1.9.17</t>
  </si>
  <si>
    <t>El sistema puede disponer de una serie de opciones para llevar a cabo la preparación y el cálculo del impuesto diferido, donde se puede definir cada uno de los ítems y sus correspondientes valores en la contabilidad local que, de acuerdo a las normas fiscales, deberán ser comparados y analizados contra los valores en la contabilidad NIIF y así determinar las diferencias temporales y permanentes. Una vez identificadas estas diferencias y de acuerdo a las tasas correspondientes podrán ser calculados y registrados en libros los activos y/o pasivos (de ser necesario) por impuestos diferidos, así como su impacto en resultados.</t>
  </si>
  <si>
    <t>1.9.18</t>
  </si>
  <si>
    <t>El sistema puede facilitar el traslado de movimientos registrados en la contabilidad local, a la contabilidad NIIF, sin que sea necesario digitar de nuevo cada uno de los documentos.</t>
  </si>
  <si>
    <t>1.9.19</t>
  </si>
  <si>
    <t>El sistema puede permitir incorporar las políticas contables bajo NIIF, con el fin de poderlas consultar permanentemente.</t>
  </si>
  <si>
    <t>1.9.20</t>
  </si>
  <si>
    <t>El sistema puede permitir el registro de deterioro de cartera en cualquiera de las contabilidades de forma independiente. Este proceso permite a la entidad realizar un análisis detallado de las cuentas por cobrar y determinar sobre cuales valores, deudores o documentos debe ser realizado el correspondiente registro de deterioro o provisión.</t>
  </si>
  <si>
    <t>1.9.21</t>
  </si>
  <si>
    <t>El sistema facilita la administración y control de los activos reconocidos como propiedad, planta y equipo de manera totalmente independiente para la contabilidad NIIF y para la contabilidad local, permitiendo que el proceso de reconocimiento, medición inicial, medición posterior, depreciación, deterioro, clasificación y contabilización sean realizados de acuerdo a los criterios exigidos por la norma.</t>
  </si>
  <si>
    <t>1.9.22</t>
  </si>
  <si>
    <t>El sistema tiene algún criterio de registro de información, que permita definir las transacciones COLGAAP o NIIF.</t>
  </si>
  <si>
    <t>1.9.23</t>
  </si>
  <si>
    <t>¿El sistema puede permitir la emisión de reportes en cada una de las contabilidades, diferenciando claramente las cifras de cada contabilidad?</t>
  </si>
  <si>
    <t>1.9.24</t>
  </si>
  <si>
    <t>Como es frecuente que muchos proyectos de implementación y transición a las NIIF inicien después de las fechas estipuladas, el sistema puede facilitar el traslado de movimientos posteriores a la transición que solo fueron registrados en la contabilidad local, a la contabilidad NIIF sin que sea necesario digitar de nuevo cada uno de los documentos, con lo cual la entidad podrá centrar su atención en el análisis de las cifras, las transacciones y las políticas adoptadas para realizar los ajustes correspondientes.</t>
  </si>
  <si>
    <t>Tesorería</t>
  </si>
  <si>
    <t>Control al recaudo y contabilización de los ingresos de tesorería</t>
  </si>
  <si>
    <t>4.1.1</t>
  </si>
  <si>
    <t>Permitir el cargue de archivos de recaudo en el aplicativo contable mediante archivo plano remitido por la entidad financiera (banco) donde se incluyen los recaudos del aplicativo matrix inmuebles (contratos de arriendos directos), para esto es necesario una conectividad entre el ERP y matrix inmuebles.</t>
  </si>
  <si>
    <t>4.1.2</t>
  </si>
  <si>
    <t>Identificación de los recaudos en el aplicativo contable mediante referencia expedida por factura y/o cupón de recaudo expedido por matrix inmuebles.</t>
  </si>
  <si>
    <t>Ejecución</t>
  </si>
  <si>
    <t>4.2.1</t>
  </si>
  <si>
    <t>Al realizar el proceso de cargue de los recaudos, permite que estos se puedan aplicar a cada contrato en el aplicativo contable mediante referencia expedida por cupón de recaudo y/o factura.</t>
  </si>
  <si>
    <t>4.2.2</t>
  </si>
  <si>
    <t>Obtener un reporte en el cual el recaudo recibido afecte el activo, de esta forma obtenemos saldos al día por cada bien mueble e inmueble</t>
  </si>
  <si>
    <t>4.3.1</t>
  </si>
  <si>
    <t>Permitir la comunicación entre los aplicativos de cartera y contabilidad, de tal forma que, al estar enlazados el recaudo afecte directamente, así podremos obtener saldos iguales, también se conseguirá detallar en forma simultánea, consignaciones en efectivo o canjes, así como pagos en línea.</t>
  </si>
  <si>
    <t>4.4.1</t>
  </si>
  <si>
    <t>Recaudo por activo, de esta forma obtenemos saldos al día por cada bien mueble e inmueble</t>
  </si>
  <si>
    <t>4.4.2</t>
  </si>
  <si>
    <t>Recaudos por convenios en el cual se detalle, nombre del tercero, nit, número matrix y/o código SAE, numero de contrato (Todos, Por rango de fechas, por código matrix)</t>
  </si>
  <si>
    <t>4.4.3</t>
  </si>
  <si>
    <t>Reporte mensual de ejecución de ingresos, una   vez   efectuado   el cierre mensual de todos los módulos del Sistema Financiero.</t>
  </si>
  <si>
    <t>PAGOS</t>
  </si>
  <si>
    <t>4.5.1</t>
  </si>
  <si>
    <r>
      <t xml:space="preserve">En primer lugar para la aplicación de los pagos, es totalmente necesaria una </t>
    </r>
    <r>
      <rPr>
        <u/>
        <sz val="14"/>
        <color theme="1"/>
        <rFont val="Arial"/>
        <family val="2"/>
      </rPr>
      <t xml:space="preserve">interfaz </t>
    </r>
    <r>
      <rPr>
        <sz val="14"/>
        <color theme="1"/>
        <rFont val="Arial"/>
        <family val="2"/>
      </rPr>
      <t>con el area de contabilidad, ya que a partir del modulo contable se generan los pagos que realiza el area de tesoreria, tanto de proveedores como de nomina, despues de la aplicación de las afectaciónes contables.</t>
    </r>
  </si>
  <si>
    <t>4.5.2</t>
  </si>
  <si>
    <t xml:space="preserve">El modulo de tesoreria permite manejar de forma paralela 2 o mas empresas con el fin de garantizar la independencia en reportes y manejo de información de empresas. </t>
  </si>
  <si>
    <t>4.5.3</t>
  </si>
  <si>
    <t>Se le puede asignar al aplicativo permiso para los usuarios, permitiendo que un usuario administrador asigne los permisos que puedan tener los usuarios del area de tesoreria.</t>
  </si>
  <si>
    <t>4.5.4</t>
  </si>
  <si>
    <t>El sistema permite manejar  diferentes tipos de monedas: la moneda local (pesos colombianos, por ejemplo) y monedas adicionales como (dólares de EEUU, Euros, Reales, etc.).</t>
  </si>
  <si>
    <t>4.5.5</t>
  </si>
  <si>
    <t>El sistema permite buscar el tercero por numero de identificación o Nit para caso de las empresas, o razón Social completa, el modulo de tesoreria descarga automaticamente las facturas de proveedor de la mas antigua a la mas nueva, que en el momento del pago estan vencidas, efreciendo al usuario de tesoreria la posibilidad de escojer la factura a pagar.</t>
  </si>
  <si>
    <t>4.5.6</t>
  </si>
  <si>
    <t xml:space="preserve">El sistema permitira manejo de bancos y cuentas bancarias por proveedor o tercero para el caso de nomina, adicionalmente el modulo permita hacer pagos parciales y generar anticipos, los cuales deberan ser legalizados por el tercero antes de poder generar otro anticipo.   </t>
  </si>
  <si>
    <t>4.5.7</t>
  </si>
  <si>
    <t>En el aplicativo de tesoreria es necesario que se puedan generar pagos en bloque, es decir en un solo pago, se puedan pagar varios proveedores a la vez, para mejorar el control y evitar el uno a uno, adicionalmente poder auditar mas facilmente los pagos.</t>
  </si>
  <si>
    <t>4.5.8</t>
  </si>
  <si>
    <t xml:space="preserve">El modulo de tesoreria descarga automaticamente de las cuentas por pagar las facturas incluidas en el pago, inclusive los anticipos y comisiones para lo cual es indispensable que todos los pagos que se hagan esten previamente contabilizados.  </t>
  </si>
  <si>
    <t>4.5.9</t>
  </si>
  <si>
    <t>Generación automática del egreso: al correo del tercero (cuando la transacción sea aprobada o exitosa) del comprobante de egreso o estado de la cuenta donde se informe:                                                              No. de factura pagada
Retenciones aplicadas
No. de contrato afectado
Fecha de pago
Banco al cual se realizó la transferencia
Dos últimos dígitos de la cuenta bancaria a la cual se realizó la transferencia.</t>
  </si>
  <si>
    <t>4.5.10</t>
  </si>
  <si>
    <t>El sistema genera archivos planos para subir pagos masivos al portal bancario, Pagos en bloque para proveedores y nomina.</t>
  </si>
  <si>
    <t>4.5.11</t>
  </si>
  <si>
    <t xml:space="preserve">para rechazos bancarios o devoluciones el modulo de tesoreria debera estar integrado con el modulo contable, ya que desde alli contabilizaran los rechazos y se reactiven las facturas dado el caso sea un proveedor o una persona natural ej: rechazo de nomina para volver a generar pago.  </t>
  </si>
  <si>
    <t>4.5.12</t>
  </si>
  <si>
    <t xml:space="preserve">Tener dentro del menú de pagos los siguientes reportes:                                                                                                                             Estado de cuentas por pagar por tercero (Todas, Individuales, Por rango de fechas, donde aparezcan las edades de morosidad)
Estado de cuentas por pagar por orden de pago (Todas, Individuales, Por rango de fecha de vencimiento)
Auxiliar de pago (Por rango de fechas)
Auxiliar de pago por contrato (Todas, Individuales, Por rango de fechas)
Auxiliar de pagos por tercero (Todas, Individuales, Por rango de fecha
Pagos por activo
Pagos por estado del activo (incautado/extinto)
</t>
  </si>
  <si>
    <t xml:space="preserve">INVERSIONES </t>
  </si>
  <si>
    <t>4.6.1</t>
  </si>
  <si>
    <t xml:space="preserve">Se requiere una solución informática con fuerte conectividad con otros sistemas y redes, con estructura de parámetros flexible, que integre:
• Administración de Inversiones 
• Cupos 
• Riesgo 
</t>
  </si>
  <si>
    <t>4.6.2</t>
  </si>
  <si>
    <t>Simuladores de negociación: Poder obtener dentro del módulo de inversiones un menú que permita simular la rentabilidad esperada incorporando datos básicos como: valor nominal, tasa facial, IBR, inflación, IPC, tiempo de la inversión en:
• Compra y venta de títulos valores
• Compra y venta de Divisas
• Control de limites</t>
  </si>
  <si>
    <t>4.6.3</t>
  </si>
  <si>
    <t>Flujo de caja proyectado: Partiendo del saldo inicial más ingresos (ventas P) menos costos y gastos (P), así como menos costos mínimos de tres meses de funcionamiento, adicionalmente poder descontar compromisos a corto y largo plazo como transferencias, pagos de prestaciones sociales, liquidaciones etc., para obtener excedentes de liquidez.</t>
  </si>
  <si>
    <t>4.6.4</t>
  </si>
  <si>
    <t>Flujo de caja real: Partiendo del saldo inicial más ingresos menos costos y gastos, así como menos costos mínimos de tres meses de funcionamiento, adicionalmente poder descontar compromisos a corto plazo como transferencias, pagos de prestaciones sociales, liquidaciones etc., para obtener excedentes de liquidez.</t>
  </si>
  <si>
    <t>4.6.5</t>
  </si>
  <si>
    <t>Control de Limites: El aplicativo de inversiones de manera automática genere alertas cuando este próximo a cumplirse el 20% de concentración por emisor, adicionalmente cuando se vaya a realizar una compra, poder generar el reporte de concentración por emisor real y proyectado(es decir simulando las nuevas compras)</t>
  </si>
  <si>
    <t>4.6.6</t>
  </si>
  <si>
    <t>Complemento de la Operación: obtener un reporte detallado de las operaciones de compra, venta, redención de aportes patrimoniales, sustitución de portafolio, estos reportes deben contener:
• Tipo de portafolio
• Codigo emisor
• Nombre emisor
• ISIN
• Fecha de compra
• Fecha de vencimiento del rendimiento o capital
• Administrador
• Nombre de inversionista
• Valor nominal 
• Cobro capital 
• Cobro rendimientos
• Total pagado en moneda original
• TRM
• Total pago en pesos 
• Observaciones</t>
  </si>
  <si>
    <t>4.6.7</t>
  </si>
  <si>
    <t>Con respecto a lo anterior, contemplar la posibilidad de cargue de información cuando se tenga contratada la administración del portafolio. De tal manera que los informes que produzca el administrador puedan ser cargados al aplicativo.</t>
  </si>
  <si>
    <t>4.6.8</t>
  </si>
  <si>
    <t>Sustitución de portafolio
Tener dentro del menú de operaciones la opción de sustitución de portafolio o unidades donde se incluya el título a fraccionar, valor a trasladar, tipo de estado al cual se traslada y esta operación se pueda ver reflejada en un reporte por rango de fecha a su vez que tenga un concepto contable que permita identificar rápidamente esta operación.</t>
  </si>
  <si>
    <t>4.6.9</t>
  </si>
  <si>
    <t>Para poder calcular la valoración diaria o mensual se deben incluir indicadores de precios de títulos, TRM , IPC, DTF, IBR y demás indicadores.</t>
  </si>
  <si>
    <t>4.6.10</t>
  </si>
  <si>
    <t xml:space="preserve">El módulo de valoración genera acrhivo con:                                                    • Especie
• Nemotécnico
• Emisor
• Titulo
• ISIN
• Emisión
• F.Vcto
• Nomina actual
• Facial
• MOD
• F. Compra
• Valor compra origen
• Valor compra
• T.Compra
• TIR
• Valor mercado
• T.Mer
• Dias
• Precio
• T.Dcto
• Valoración del mes
</t>
  </si>
  <si>
    <t>4.6.11</t>
  </si>
  <si>
    <t>El módulo de inversiones debe tener un menú que diga “interface” y permita que se realice la afectación contable de las compras, ventas, derechos patrimoniales, valoración mensual</t>
  </si>
  <si>
    <t>4.6.12</t>
  </si>
  <si>
    <t>Generador de informes a entidades de vigilancia y control</t>
  </si>
  <si>
    <t>4.6.13</t>
  </si>
  <si>
    <t>Interfaces Internas
Se requiere que las operaciones realizadas en tesorería afecten contablemente en línea para tener un control y conciliación entre las áreas.</t>
  </si>
  <si>
    <t>4.6.14</t>
  </si>
  <si>
    <t>El módulo de Inversiones como complemento a la información anterior, debe permitir generar los siguientes informes:
Listado Diario o mensual de Compra - Venta 
Resumen Inversiones General
Compras por Tercero
Compras por Intermediario 
Cobro Intereses
Resumen Inversiones General
Utilidad por Tipo de Papel
Rentabilidad Portafolio
Tasas por titulo
Rentabilidad por Especie
Rentabilidad por título
Vencimientos de Capital e intereses
Composición Portafolio
Comprobante Contable</t>
  </si>
  <si>
    <t>4.6.15</t>
  </si>
  <si>
    <t>Reportes adicionales del módulo de Bancos
Certificaciones de recaudos y pagos por tercero y por contrato 
Saldos por banco, fondo de inversión 
Reporte mensual de saldos de cuentas bancarias                                         Rendimientos por tipo de inversión extinto, incautado, general</t>
  </si>
  <si>
    <t>Cuentas por cobrar</t>
  </si>
  <si>
    <t>3.1</t>
  </si>
  <si>
    <t>Modulo Arrendatarios</t>
  </si>
  <si>
    <t>3.1.1</t>
  </si>
  <si>
    <t>Que el arrendatario pueda ingresar con su usuario (número de documento) y clave,debe existir la opcion de olvido su contraseña y recuperarla automaticamente.</t>
  </si>
  <si>
    <t>3.1.2</t>
  </si>
  <si>
    <t>Tener un modulo de consultas web, donde el arrendatario pueda realizar actualización de sus datos de contacto, descargar su factura de pago, realizar pagos por PSE, consultar el estado de cartera, enviar peticiones y que las mismas queden asociadas al número del contrato de arrendamiento.</t>
  </si>
  <si>
    <t>3.1.3</t>
  </si>
  <si>
    <t>Permitir al arrendatario radicar solicitudes, frente a facturacion, estados de cuenta, solicitud acuerdos de pago, adicionalmente, asignar la soliictud a la Regional correspondiente, permitir a los usuarios internos  poder generar reportes de las solicitudes para dar respuesta.</t>
  </si>
  <si>
    <t>3.1.4</t>
  </si>
  <si>
    <t>Generar un reporte de las peticiones, el cual tenga los siguientes campos: Tipificacion de la solicitud (Estado de cuenta, facturación, intencion de hacer acuerdo de pago), fecha de la petición, número de contrato asociado a esta petición, regional,  e-mail de notificacion de la respuesta y estado de la petición (resuelto o pendiente) y fecha de cierre de la petición.</t>
  </si>
  <si>
    <t>3.1.5</t>
  </si>
  <si>
    <t>Generar notificaciones automaticas al correo registrado por el arrendatario sobre: Vencimiento de contratos, prorrogas, vencimiento de polizas de arrendamiento, cumpliento y venciemiento de Fianzas.</t>
  </si>
  <si>
    <t>Generar correos automaticos recordando(03) tres dias antes,  que la factura esta proxima a pagar y vence el DD/MM/AA y su valor a pagar es $xxx</t>
  </si>
  <si>
    <t>3.2</t>
  </si>
  <si>
    <t>Modulo Cartera</t>
  </si>
  <si>
    <t>3.2.1</t>
  </si>
  <si>
    <t>El aplicativo debe permitir generar reportes por fechas, es decir, datos de un perioro determinado</t>
  </si>
  <si>
    <t>3.2.2</t>
  </si>
  <si>
    <t>El aplicativo debe permitir generar y descargar (xls)reportes con los datos requeridos por el área usuaria en un periodo de tiempo seleccionado.</t>
  </si>
  <si>
    <t>3.2.3</t>
  </si>
  <si>
    <t>Se debe poder realizar ajustes a los saldos en los contratos, (notas debito, notas credito, ajustes y descuentos con los soportes respectivos  (requisito obligatorio) - con instancias de aprobacion</t>
  </si>
  <si>
    <t>3.2.4</t>
  </si>
  <si>
    <t>El sistema debera permitir poder cargar documentos digitales en los modulos o secciones que requiera el area usuaria.(ej: cargar contrato, soportes de ajustes, otrosí, cesiones, terminación, actas de visitas, acuerdos de pago y otros)</t>
  </si>
  <si>
    <t>3.2.5</t>
  </si>
  <si>
    <t>Actualizar automaticamente el estado de cuenta cuando se generen facturas,  se apliquen pagos, se realicen ajustes, notas debito, notas credito y decuentos* funcionalidad no disponible en Matrix</t>
  </si>
  <si>
    <t>3.2.6</t>
  </si>
  <si>
    <t>Informacion en linea con tesoreria (recaudos), a medida que tesoreria realiza el cargue de los pagos, de manera simultanea se realice la actualización del reporte de recaudos.</t>
  </si>
  <si>
    <t>3.2.7</t>
  </si>
  <si>
    <t>El aplicativo debe poder calcular las edades de mora de los saldos y generar reportes</t>
  </si>
  <si>
    <t>3.2.8</t>
  </si>
  <si>
    <t>El aplicativo debera poder generar la transmision mensual de la cartera para gestion de cobro, de conformidad con los parametros que se especifiquen por el area usuaria.</t>
  </si>
  <si>
    <t>3.2.9</t>
  </si>
  <si>
    <t>El aplicativo debe permitir ingresar la gestion de cartera realizada por contrato en cuanto a :llamadas, correos, audios, solicitudes y poder generar un reporte con estas estadisticas.</t>
  </si>
  <si>
    <t>3.2.10</t>
  </si>
  <si>
    <t>Generar un reporte de cheques devueltos</t>
  </si>
  <si>
    <t>3.2.11</t>
  </si>
  <si>
    <t>El aplicativo debera poder calcular intereses a los saldos que presenten mora y estos deberan registrarse en la facturacion y estados de cuenta</t>
  </si>
  <si>
    <t>3.2.12</t>
  </si>
  <si>
    <t>Todas la operaciones de cartera, deberan tener interfaz con contabilidad</t>
  </si>
  <si>
    <t>3.2.13</t>
  </si>
  <si>
    <t>Consumo de datos por web service con el operador de cobranza.</t>
  </si>
  <si>
    <t>Modulo Acuerdos de pago.</t>
  </si>
  <si>
    <t>Poder cargar los datos del acuerdo de pago y soportes documentos digitales</t>
  </si>
  <si>
    <t>Generar plan de pagos y afectar facturacion</t>
  </si>
  <si>
    <t>Poder realizar descuentos a intereses</t>
  </si>
  <si>
    <t>calcular el estado del acuerdo al dia, cumplido, incumplido</t>
  </si>
  <si>
    <t>el acuedo aprobado con las cuotas debe verse reflejado enla factura y estados de cuenta</t>
  </si>
  <si>
    <t xml:space="preserve">debe contar con instancias de aprobacion </t>
  </si>
  <si>
    <t>debe permitir generar certificaciones del estado del acuerdo según el estado del cumplimiento</t>
  </si>
  <si>
    <t>debe poder permitir el cargue de informacion juridica en los eventos que aplique o extraerlos del aplicativo judicial</t>
  </si>
  <si>
    <t>Permitir generar y exportar reporte de conformidad con las necesidades del area.</t>
  </si>
  <si>
    <t>3.3</t>
  </si>
  <si>
    <t>Modulo de seguimiento solicitud acciones juridicas - Cartera.</t>
  </si>
  <si>
    <t>3.3.1</t>
  </si>
  <si>
    <t>Generar reporte de los contratos susceptibles de Judicialización * funcionalidad no disponible en Matrix</t>
  </si>
  <si>
    <t>3.3.2</t>
  </si>
  <si>
    <t>Poder ingresar la gestion de los contratos suceptible de judicializar en cuanto a : Aprobación de la Regional, Solicitud del expediente, recepción del expediente, remisión a juridica de la solicitud de judicialización, en interfaz con el modulo de cobro juridico de la Gerencia de Asuntos Legales</t>
  </si>
  <si>
    <t>3.4</t>
  </si>
  <si>
    <t>Modulo de Garantias</t>
  </si>
  <si>
    <t>3.4.1</t>
  </si>
  <si>
    <t>El aplicativo debera permitir cargar la informacion relacionada con las garantias que cubren el contrato de arrendamiento, (Poliza, fianza, entidad, vigencia,) adicionalmente, el documento digitalizado</t>
  </si>
  <si>
    <t>3.4.2</t>
  </si>
  <si>
    <t>El aplicativo debera generar alertas según parametros del area, que indiquen que un contrato tiene garantia y se encuentra en mora, contratos siniestrados sin pago</t>
  </si>
  <si>
    <t>3.4.3</t>
  </si>
  <si>
    <t>Permitir generar parametrización y observaciones a la gestión del siniestro según su estado.* funcionalidad no disponible en Matrix</t>
  </si>
  <si>
    <t>3.4.4</t>
  </si>
  <si>
    <t>El aplicativo debe informar al usuario la cantidad de veces que se a siniestrado el contrato.</t>
  </si>
  <si>
    <t>3.4.5</t>
  </si>
  <si>
    <t>Permitir consultar el historico de las garantias generadas en los contratos.</t>
  </si>
  <si>
    <t>3.4.6</t>
  </si>
  <si>
    <t>Generar reporte de los contratos asegurados y afianzados susceptibles de siniestro indicando la última parametrización y observaciones.</t>
  </si>
  <si>
    <t>3.5</t>
  </si>
  <si>
    <t>Modulo de comite de Negocios</t>
  </si>
  <si>
    <t>3.5.1</t>
  </si>
  <si>
    <t>Elaboración Ficha presentación de negocios a través del aplicativo (venta, arrriendos,cartera)</t>
  </si>
  <si>
    <t>3.5.2</t>
  </si>
  <si>
    <t>Cargue de documentos soporte de los negocios.</t>
  </si>
  <si>
    <t>3.5.3</t>
  </si>
  <si>
    <t xml:space="preserve">Crear instancias de aprobacion </t>
  </si>
  <si>
    <t>3.5.4</t>
  </si>
  <si>
    <t>Parametrización de decisiones más observaciones</t>
  </si>
  <si>
    <t>3.5.5</t>
  </si>
  <si>
    <t>Aplicación de la formula de costo beneficio, de acuerdo a la necesidad de negocio</t>
  </si>
  <si>
    <t>3.5.6</t>
  </si>
  <si>
    <t>Generacion de actas separadas por tipificación (ventas, cartera, productividad, acuerdos de pago) </t>
  </si>
  <si>
    <t>3.5.7</t>
  </si>
  <si>
    <t>De acuerdo con las condiciones aprobadas generar automaticamente el documento del contrato de arrendamiento o acuerdo de pago y sea enviado automaticamente a los funcionarios designados en formato Word.</t>
  </si>
  <si>
    <t>3.5.8</t>
  </si>
  <si>
    <t>Permitir la validación del qourum decisorio.</t>
  </si>
  <si>
    <t>3.5.9</t>
  </si>
  <si>
    <t>Permitir el manejo de comites virtuales y presenciales.</t>
  </si>
  <si>
    <t>3.5.10</t>
  </si>
  <si>
    <t>Permitir la busqueda de información relacionada con los comites realizados de acuerdo con parametros ( ejemplo: año, mes, tipo de negocio)</t>
  </si>
  <si>
    <t>Modulo de Facturación</t>
  </si>
  <si>
    <t>El aplicativo debe generar masivamente las facturas de los contratos de arrendamiento.</t>
  </si>
  <si>
    <t>El aplicativo debe enviar automaticamente la facturas generadas a través del correo electronico del arrendatario.</t>
  </si>
  <si>
    <t>El aplicativo debera generar un reporte de confirmacion de envio y entrega de la factura al correo electronico</t>
  </si>
  <si>
    <t>El aplicativio debera permitir generar facturacion por lotes o individuales posterior al envio masivo.</t>
  </si>
  <si>
    <t>El aplicativo debera permitir ajustar la información que se refleja en la factura (saldo anterior canon, saldo anterior IVA, Ajustes, descuentos, Canon actual, Iva Actual, datos del inmueble, arrendatario etc) según lo requiera las areas usuarias.</t>
  </si>
  <si>
    <t>3.5.12</t>
  </si>
  <si>
    <t>Incluir en la facturación los datos de notificación del arrendatario y del inmueble.</t>
  </si>
  <si>
    <t>3.5.13</t>
  </si>
  <si>
    <t>Al momento de facturar el sistema valida internamente si esta siniestrado o no, en el evento de estar siniestrado genera la factura y no envia la factura al e-mail registrado para este fin ya que se puede generar un doble pago (por parte del asegurador y por parte del arrendatario)Nota: Cuando se desmarque el inmueble como siniestrado automaticamente se regula el envio de la factura via e-mail.</t>
  </si>
  <si>
    <t>3.5.14</t>
  </si>
  <si>
    <t>Al momento de facturar el sistema valida internamente si esta en cobro juridico o no, en el evento de estar en cobro juridico genera la factura y no envia la factura al e-mail registrado</t>
  </si>
  <si>
    <t>3.5.15</t>
  </si>
  <si>
    <t>En la factura incluir ciclos de pago enlazado con el calculo de intereses.</t>
  </si>
  <si>
    <t>3.5.19</t>
  </si>
  <si>
    <t>Parametrizar la expedicion de cupones</t>
  </si>
  <si>
    <t>3.5.20</t>
  </si>
  <si>
    <t>Que en los canones no reflejen centavos</t>
  </si>
  <si>
    <t>3.5.21</t>
  </si>
  <si>
    <t>La facturación debe contener los requisitos legales y tributarios.  (contemplar anexo a factura)</t>
  </si>
  <si>
    <t>3.5.22</t>
  </si>
  <si>
    <t>Permitir registrar la anulación de la factura y generar reportes  de conformidad con las necesidades de las areas usuarias.</t>
  </si>
  <si>
    <t>3.5.23</t>
  </si>
  <si>
    <t xml:space="preserve">Alinear este módulo con los requisitos de la Gerencia Financiera- Contabilidad. </t>
  </si>
  <si>
    <t>Modulo de Ventas</t>
  </si>
  <si>
    <t>3.6.1</t>
  </si>
  <si>
    <t>Reporte de bienes en proceso de alistamiento y estado del proceso</t>
  </si>
  <si>
    <t>3.6.2</t>
  </si>
  <si>
    <t>Que permita generar mediciones y alertas teniendo en cuenta los tiempos establecidos en el proceso de alistamiento</t>
  </si>
  <si>
    <t>3.6.3</t>
  </si>
  <si>
    <t xml:space="preserve">Generar alerta cada vez que un bien culmina el proceso de alistamiento </t>
  </si>
  <si>
    <t>3.6.4</t>
  </si>
  <si>
    <t>Cargue masivo de fotografias y creación de observaciones comerciales</t>
  </si>
  <si>
    <t>3.6.5</t>
  </si>
  <si>
    <t>Opción para elaborar ficha de venta para cada bien.</t>
  </si>
  <si>
    <t>3.6.6</t>
  </si>
  <si>
    <t>Marcación y Parametrización del proceso de venta (enajenación temprana o extinto, ventas directas, expropiaciones, daciones en pago, cuotas partes)</t>
  </si>
  <si>
    <t>3.6.7</t>
  </si>
  <si>
    <t>Actualización de los bienes en el inventario de conformidad con el proceso de comercialización (parametros)</t>
  </si>
  <si>
    <t>3.6.8</t>
  </si>
  <si>
    <t>Incluir en el aplicativo las ofertas presentadas</t>
  </si>
  <si>
    <t>3.6.9</t>
  </si>
  <si>
    <t>Incluir en el aplicativo la información de promesa de compraventa y cambiar el estado en el aplicativo a prometido</t>
  </si>
  <si>
    <t>3.6.10</t>
  </si>
  <si>
    <t xml:space="preserve">Incluir en el aplicativo la información de la escritura de compraventa y cambiar el estado en el aplicativo a escritura </t>
  </si>
  <si>
    <t>3.6.11</t>
  </si>
  <si>
    <t>Incluir en el aplicativo la información de registro de la compraventa y la información de la entrega material del bien y cambiar el estado en el aplicativo a registrado y con entrega material</t>
  </si>
  <si>
    <t>3.6.12</t>
  </si>
  <si>
    <t>Generar un modulo y reporte de clientes interesados por tipo de bien y por valor</t>
  </si>
  <si>
    <t>3.6.13</t>
  </si>
  <si>
    <t>Generar encuestas de satisfacción a los compradores. </t>
  </si>
  <si>
    <t>3.6.14</t>
  </si>
  <si>
    <t>3.6.15</t>
  </si>
  <si>
    <t>Generar reporte y alertas de avaluos proximos a vencer con una antelación de 90 días a las areas comprometidas. </t>
  </si>
  <si>
    <t>3.6.16</t>
  </si>
  <si>
    <t>Contemplar el Web Service  del comercializador(es) para poder ver en linea la gestion adelantada, pujas, recaudos, aprobaciones, subastas etc.</t>
  </si>
  <si>
    <t>Requisitos de procesamiento</t>
  </si>
  <si>
    <t>3.7.1</t>
  </si>
  <si>
    <t>Calcula intereses y costos adicionales a los clientes finales en caso de no pagar dentro de un período de tiempo definido</t>
  </si>
  <si>
    <t>3.7.2</t>
  </si>
  <si>
    <t>Proceso de Preliquidación
Este proceso consiste en: Identificar los conceptos que se cobrarán a cada uno de los inmuebles, sin generar ninguna transacción a contabilidad. Este proceso lo podrá realizar las veces que sea necesario, siempre y cuando no apruebe la liquidación.
Una vez terminada la preliquidación el sistema generará el informe correspondiente.</t>
  </si>
  <si>
    <t>3.7.3</t>
  </si>
  <si>
    <t>Liquidación y aprobación:
Una vez tenga la preliquidación completamente revisada, envíe el proceso de liquidación, el cual consiste en contabilizar los cobros de cada uno de los inmuebles (este proceso es automático).</t>
  </si>
  <si>
    <t>3.7.4</t>
  </si>
  <si>
    <t>Purga los registros moviéndolos a un histórico</t>
  </si>
  <si>
    <t>3.7.5</t>
  </si>
  <si>
    <t>Automáticamente balancea el archivo maestro de cuentas por cobrar y comprueba los saldos contra la contabilidad</t>
  </si>
  <si>
    <t>3.7.6</t>
  </si>
  <si>
    <t>Requerimientos de datos</t>
  </si>
  <si>
    <t>3.7.7</t>
  </si>
  <si>
    <t>Permite registrar los datos de cada tercero teniendo en cuenta sie es arrendatario, depositario, codeudor u otro tercero, teniendo claro el tipo de terceros persona natural o juridica TIPO DOC, NÚMERO DE DOCUMENTO, PAÍS, DEPARTAMENTO/ESTADO, MUNICIPIO, APELLIDOS, NOMBRES, DIRECCIÓN, TELÉFONOS, CORREO ELECTRÓNICO, BARRIO, RÉGIMEN Y OBSERVACIONES además de la marcación correspondiente si aplica RteIca y si se enviará información por correo electronico.</t>
  </si>
  <si>
    <t>3.7.8</t>
  </si>
  <si>
    <t>Envío de facturación y de seguimiento</t>
  </si>
  <si>
    <t>3.7.9</t>
  </si>
  <si>
    <t>Mantiene todos los datos de los clientes</t>
  </si>
  <si>
    <t>3.7.10</t>
  </si>
  <si>
    <t>Por cada cliente maneja múltiples direcciones y teléfonos</t>
  </si>
  <si>
    <t>3.7.11</t>
  </si>
  <si>
    <t>Por cada cliente maneja diferentes condiciones de pago</t>
  </si>
  <si>
    <t>3.7.12</t>
  </si>
  <si>
    <t>Por cada cliente maneja estado activo/inactivo</t>
  </si>
  <si>
    <t>3.7.13</t>
  </si>
  <si>
    <t>Mantener la historia y documentos de cada cliente.</t>
  </si>
  <si>
    <t>3.7.14</t>
  </si>
  <si>
    <t>Seguimiento completo a cada cliente y trazabilidad de las ventas</t>
  </si>
  <si>
    <t>3.7.15</t>
  </si>
  <si>
    <t>Cálculo paramétrico de comisiones de ventas</t>
  </si>
  <si>
    <t>3.7.16</t>
  </si>
  <si>
    <t>Manejo automático de impuestos y su contabilización</t>
  </si>
  <si>
    <t>3.7.17</t>
  </si>
  <si>
    <t>Requisitos de información</t>
  </si>
  <si>
    <t>3.7.18</t>
  </si>
  <si>
    <t>Produce un informes periódicos o programado del estado de las ventas</t>
  </si>
  <si>
    <t>3.7.19</t>
  </si>
  <si>
    <t>Produce un informe con los datos del inmueble desde el alistamiento, avaluo tecnico, fecha del ultimo avaluo, pasivos, validacion de sie es viable juridicamente para la venta o no)</t>
  </si>
  <si>
    <t>3.7.20</t>
  </si>
  <si>
    <t>Reportes de cartera por edad</t>
  </si>
  <si>
    <t>3.7.21</t>
  </si>
  <si>
    <t>Reporte de cartera por edades de los contratos que tienen poliza y el estado si esta siniestrado o no.</t>
  </si>
  <si>
    <t>3.7.22</t>
  </si>
  <si>
    <t>Permite generar reportes de cartera por rango de edades.</t>
  </si>
  <si>
    <t>3.7.23</t>
  </si>
  <si>
    <t>Produce un reporte con contratos activos no facturados en el mes.</t>
  </si>
  <si>
    <t>3.7.24</t>
  </si>
  <si>
    <t>Produce un informe del estado de la cartera ordenado por cualquiera de sus componentes</t>
  </si>
  <si>
    <t>3.7.25</t>
  </si>
  <si>
    <t>Produce reportes de ajustes realizados (notas, descuentos) y el estado de las mismas (aplicado/pendiente por aplicar)</t>
  </si>
  <si>
    <t>3.7.26</t>
  </si>
  <si>
    <t>Produce un informe de gestión por cada vendedor</t>
  </si>
  <si>
    <t>3.7.27</t>
  </si>
  <si>
    <t>Pronóstico de ingresos en efectivo basado en los patrones históricos de pago de cuentas de clientes</t>
  </si>
  <si>
    <t>3.7.28</t>
  </si>
  <si>
    <t>Imprime estados de cuenta que muestra el detalle de las actividades y la cantidad neta por el período</t>
  </si>
  <si>
    <t>3.7.29</t>
  </si>
  <si>
    <t>Proporciona una lista completa del archivo maestro de clientes, con los elementos seleccionados del registro maestro</t>
  </si>
  <si>
    <t>3.7.30</t>
  </si>
  <si>
    <t>Imprime cartas de reclamación con texto variable dependiendo del estado del cliente</t>
  </si>
  <si>
    <t>3.7.31</t>
  </si>
  <si>
    <t>Permite generar un reporte y alarmas con la fecha de vencimiento del contratos para controlar los contratos que se debe realizar prorroga. </t>
  </si>
  <si>
    <t>3.7.32</t>
  </si>
  <si>
    <t xml:space="preserve">Permite generar un reporte que contenga número de contrato, identificacion del arrendatario, datos del inmueble, regional a cargo del contrato, aseguradora, número de poliza, vigencia de la poliza, valor del canon </t>
  </si>
  <si>
    <t>3.7.33</t>
  </si>
  <si>
    <t>Permite generar un reporte de acuerdos de pago suscritos y los pagos realizados a cada acuerdo.</t>
  </si>
  <si>
    <t>3.7.34</t>
  </si>
  <si>
    <t>Permite generar un reporte de acuerdos de pagos incumplidos.</t>
  </si>
  <si>
    <t>3.7.35</t>
  </si>
  <si>
    <t>Permite generar un reporte de inmuebles y contratos siniestrados.</t>
  </si>
  <si>
    <t>Interfaz</t>
  </si>
  <si>
    <t>3.8.1</t>
  </si>
  <si>
    <t>Recibe facturas y notas débito o crédito del sistema de facturación a través de Web Services REST</t>
  </si>
  <si>
    <t>3.8.2</t>
  </si>
  <si>
    <t>Automáticamente prepara los asientos diarios de contabilidad para la unidad de negocios que lo requiera</t>
  </si>
  <si>
    <t>3.8.3</t>
  </si>
  <si>
    <t>Automáticamente prepara los asientos diarios de contabilidad por las ventas, el inventario y el costo de ventas que ocurre en el sistema de facturación</t>
  </si>
  <si>
    <t>3.8.4</t>
  </si>
  <si>
    <t>Automáticamente prepara los asientos contables de todos los descuentos y deducciones reconocidos a través de los recibos de efectivo</t>
  </si>
  <si>
    <t>3.8.5</t>
  </si>
  <si>
    <t>Automáticamente prepara los asientos contables por las cuentas por cobrar y las ventas</t>
  </si>
  <si>
    <t>Crédito y gestión de cobranzas</t>
  </si>
  <si>
    <t>3.9.1</t>
  </si>
  <si>
    <t>Proporciona una pantalla con la información del estado de cuenta de un cliente, permite mantener la información del cliente, y registrar el acuerdo de pago convenido con el cliente (en información y en grabación de la conversación).</t>
  </si>
  <si>
    <t>3.9.2</t>
  </si>
  <si>
    <t>Distribución automática de llamadas de cobro de cartera entre los agentes de cobranza</t>
  </si>
  <si>
    <t>3.9.3</t>
  </si>
  <si>
    <t>Históricos e información estadística sobre las cuentas de los clientes</t>
  </si>
  <si>
    <t>3.9.4</t>
  </si>
  <si>
    <t>Las llamadas pueden ser asignadas entre los agentes de cobranza según su naturaleza, clientes, fechas de vencimiento, hábitos de pago, políticas de crédito, montos y términos de los créditos</t>
  </si>
  <si>
    <t>3.9.5</t>
  </si>
  <si>
    <t>Maneja cupos de crédito para controlar compromisos del cliente global (Todas sus Sucursales)</t>
  </si>
  <si>
    <t>3.9.6</t>
  </si>
  <si>
    <t>Calcula automáticamente la clasificación de riesgo de crédito para cada cliente utilizando las reglas establecidas en el sistema de cuentas por cobrar</t>
  </si>
  <si>
    <t>3.9.7</t>
  </si>
  <si>
    <t>Puede consultar de, y generar información para, las Centrales de Riesgo (i.e., Datacrédito, Covinoc, …)</t>
  </si>
  <si>
    <t>3.9.8</t>
  </si>
  <si>
    <t>Maneja los pagos anticipados del cliente acuerdo a criterios definidos por la empresa</t>
  </si>
  <si>
    <t>3.9.9</t>
  </si>
  <si>
    <t>Maneja múltiples personas contacto por cuenta</t>
  </si>
  <si>
    <t>3.9.10</t>
  </si>
  <si>
    <t>Proporciona el listado de llamadas que debe ser realizada por cada agente (CRM/PQRS)</t>
  </si>
  <si>
    <t>3.9.11</t>
  </si>
  <si>
    <t>Proporciona estándares para conectarse con equipos de marcación predictiva</t>
  </si>
  <si>
    <t>3.9.12</t>
  </si>
  <si>
    <t>Administra la compra y venta de cartera</t>
  </si>
  <si>
    <t>3.9.13</t>
  </si>
  <si>
    <t>Automáticamente transfiere la cartera que pasa de ciertos límites paramétricos, al área jurídica</t>
  </si>
  <si>
    <t>3.9.14</t>
  </si>
  <si>
    <t>Envia por fax y por correo electrónico información a clientes mediante interfases propias del aplicativo</t>
  </si>
  <si>
    <t>3.9.15</t>
  </si>
  <si>
    <t>Gestion de cupo de crédito por por Sucursales</t>
  </si>
  <si>
    <t>3.9.16</t>
  </si>
  <si>
    <t>Bloqueo de clientes por facturas vencidas</t>
  </si>
  <si>
    <t>3.9.17</t>
  </si>
  <si>
    <t>Cruce de cuentas con Cliente que es proveedor</t>
  </si>
  <si>
    <t>3.9.18</t>
  </si>
  <si>
    <t>Control de recaudos individuales</t>
  </si>
  <si>
    <t>3.9.19</t>
  </si>
  <si>
    <t>Control de Recaudos Electrónicos</t>
  </si>
  <si>
    <t>3.9.20</t>
  </si>
  <si>
    <t>Informes de Estados de Cartera</t>
  </si>
  <si>
    <t>3.9.21</t>
  </si>
  <si>
    <t>Informes de Esrtados de Cuenta Cliente</t>
  </si>
  <si>
    <t>3.9.22</t>
  </si>
  <si>
    <t>Actualizar TRM por cartera en otras monedas y realizar contabilización automática de diferencia en cambioo</t>
  </si>
  <si>
    <t>3.9.23</t>
  </si>
  <si>
    <t>Administración de Cheques postfechados</t>
  </si>
  <si>
    <t>3.9.24</t>
  </si>
  <si>
    <t>Generación de Indicadores de Rotación de Cartera</t>
  </si>
  <si>
    <t>3.9.25</t>
  </si>
  <si>
    <t>Calificación de Clientes</t>
  </si>
  <si>
    <t>3.9.26</t>
  </si>
  <si>
    <t>Portal de Clientes para autogestión incluyendo Boton PSE</t>
  </si>
  <si>
    <t>3.9.27</t>
  </si>
  <si>
    <t>Controlar la emisión de Factuaración cliente</t>
  </si>
  <si>
    <t>3.9.28</t>
  </si>
  <si>
    <t>Informes de facturación mensual y por tipo d ecliente</t>
  </si>
  <si>
    <t>3.9.29</t>
  </si>
  <si>
    <t>Generar procesos de importación de facturación cliente</t>
  </si>
  <si>
    <t>3.9.30</t>
  </si>
  <si>
    <t>Informe de facturación detalalda</t>
  </si>
  <si>
    <t>3.9.31</t>
  </si>
  <si>
    <t>Informe de facturación en lote</t>
  </si>
  <si>
    <t>3.9.32</t>
  </si>
  <si>
    <t>Informe de consolidados de facturación</t>
  </si>
  <si>
    <t>3.9.33</t>
  </si>
  <si>
    <t>Informe de notas debitos y creditos</t>
  </si>
  <si>
    <t>Cuentas por Pagar</t>
  </si>
  <si>
    <t>Políticas y procedimientos</t>
  </si>
  <si>
    <t>Maneja múltiples divisiones de la empresa y segmentación por centros de costos</t>
  </si>
  <si>
    <t>Captura de datos asociados con las unidades de negocio de acuerdo a la jerarquía organizacional</t>
  </si>
  <si>
    <t>Diferentes ciclos de procesamiento para cuentas por pagar</t>
  </si>
  <si>
    <t>Campos de entrada adicionales definidos por el usuario</t>
  </si>
  <si>
    <r>
      <t>Métodos alternativos para la entrada de datos tales como el escaneo</t>
    </r>
    <r>
      <rPr>
        <sz val="14"/>
        <color rgb="FFFF0000"/>
        <rFont val="Arial"/>
        <family val="2"/>
      </rPr>
      <t xml:space="preserve"> de documentos</t>
    </r>
  </si>
  <si>
    <t>Manejo de varios bancos y cuentas bancarias por proveedor</t>
  </si>
  <si>
    <t>Maestro de datos de proveedores</t>
  </si>
  <si>
    <t>Maneja datos detallados de cada proveedor (sedes, sucursales, contactos, cuentas bancarias, …)</t>
  </si>
  <si>
    <t>Información de descuentos utilizados, montos y reducciones de impuestos obtenidos por el mismo concepto, dentro de un lapso de tiempo</t>
  </si>
  <si>
    <t>Alertas para fechas de pago acordadas, y su relación con obtención de descuentos</t>
  </si>
  <si>
    <t>Manejo de documentos y comentarios asociados a la negociación de los descuentos</t>
  </si>
  <si>
    <t>Asignación de cuenta bancaria predeterminada por proveedor</t>
  </si>
  <si>
    <t>Procesamiento de facturas y envejecimiento</t>
  </si>
  <si>
    <t>Opción de pagar facturas de inmediato</t>
  </si>
  <si>
    <t>Validar las facturas por proveedor antes de programar los pagos</t>
  </si>
  <si>
    <t>No se pueden añadir nuevos proveedores a una factura después de registrada</t>
  </si>
  <si>
    <t>Alertas sobre fecha de vencimiento por factura</t>
  </si>
  <si>
    <t>Ingreso de facturas de ejercicios futuros</t>
  </si>
  <si>
    <t>Bloquear pago de una factura</t>
  </si>
  <si>
    <t>Bloquear un proveedor para pago</t>
  </si>
  <si>
    <t>Asigna pagos a proyectos y/o centros de costos</t>
  </si>
  <si>
    <t>Manejo de Web Services para el almacenamiento y consulta de imágenes digitalizadas de facturas en línea</t>
  </si>
  <si>
    <t>Reporte de facturas no canceladas parcial o totalmente</t>
  </si>
  <si>
    <t>Consulta de detalle de facturas desde el informe de cuentas por pagar</t>
  </si>
  <si>
    <r>
      <t>Pago de varias facturas con un cheque a un mismo</t>
    </r>
    <r>
      <rPr>
        <sz val="14"/>
        <color rgb="FFFF0000"/>
        <rFont val="Arial"/>
        <family val="2"/>
      </rPr>
      <t xml:space="preserve"> proveedor</t>
    </r>
  </si>
  <si>
    <r>
      <t xml:space="preserve">Asocia a la factura las notas de crédito y debito </t>
    </r>
    <r>
      <rPr>
        <sz val="14"/>
        <color rgb="FFFF0000"/>
        <rFont val="Arial"/>
        <family val="2"/>
      </rPr>
      <t xml:space="preserve">o ajustes </t>
    </r>
    <r>
      <rPr>
        <sz val="14"/>
        <color theme="1"/>
        <rFont val="Arial"/>
        <family val="2"/>
      </rPr>
      <t>de costos referentes a dicha factura</t>
    </r>
  </si>
  <si>
    <r>
      <rPr>
        <sz val="14"/>
        <color rgb="FFFF0000"/>
        <rFont val="Arial"/>
        <family val="2"/>
      </rPr>
      <t>No</t>
    </r>
    <r>
      <rPr>
        <sz val="14"/>
        <color theme="1"/>
        <rFont val="Arial"/>
        <family val="2"/>
      </rPr>
      <t xml:space="preserve"> permite cambio de factura mediante un proceso definido por el usuario</t>
    </r>
  </si>
  <si>
    <t>Mantiene por lo menos 20 años de datos de las facturas pagadas</t>
  </si>
  <si>
    <t>Permite suspender y reprogramar pagos por factura o por proveedor</t>
  </si>
  <si>
    <t>Registra en el sistema de auditoría todo cambio que se realice respecto a la programación de pagos y manejo de facturas, guardando los datos del ejecutor y el autorizador del cambio</t>
  </si>
  <si>
    <t>Enruta o envía las facturas para su aprobación</t>
  </si>
  <si>
    <t>Genera reporte con la traza de facturas pendientes de aprobación por fecha de vencimiento</t>
  </si>
  <si>
    <t>Consulta de facturas por número, proveedor, monto o nombre del proveedor</t>
  </si>
  <si>
    <t>Reporte por impuestos pagados por factura y acumulados</t>
  </si>
  <si>
    <t>Generación automática de informes para la DIAN por periodo</t>
  </si>
  <si>
    <t>Reporte de impuestos pagados y devoluciones por periodo de tiempo</t>
  </si>
  <si>
    <t>Notificación de pagos aproveedores a través de correo o Mensaje de Texto</t>
  </si>
  <si>
    <t>Proceso diario de facturación</t>
  </si>
  <si>
    <t>Pago anticipado o pago manual con autorización dentro del sistema</t>
  </si>
  <si>
    <t>Paga las facturas de una lista seleccionada por el usuario, p.ej., las facturas que estén en un rango de valores, o las que estén en un rango de fechas, o determinados vendedores, o determinados proveedores.</t>
  </si>
  <si>
    <t>Toda transacción es reportada directamente y en línea a la contabilidad</t>
  </si>
  <si>
    <t>Ordena las facturas por fecha de pago para proyectar el flujo de caja</t>
  </si>
  <si>
    <t>Maneja múltiples periodos de apertura y cierre del ejercicio</t>
  </si>
  <si>
    <t>Los pagos pueden realizarse en múltiples bancos</t>
  </si>
  <si>
    <t>Consultar disponibilidad de saldos contables y saldo en los Bancos</t>
  </si>
  <si>
    <t>Programar giros</t>
  </si>
  <si>
    <t>Imprimir cheques y comprobantes de egreso</t>
  </si>
  <si>
    <t>Programar, efectuar y contabilizar el pago de la nómina</t>
  </si>
  <si>
    <t>Control de transacciones</t>
  </si>
  <si>
    <t>Las transacciones se ejecutan en tiempo real</t>
  </si>
  <si>
    <t>Valida las facturas de los proveedores para evitar duplicación</t>
  </si>
  <si>
    <t>Procesamiento de pagos</t>
  </si>
  <si>
    <t>Consulta en línea de toda transacción realizada por proveedor</t>
  </si>
  <si>
    <t>Calcula automáticamente los descuentos, de acuerdo con las fechas de descuentos y los pagos netos</t>
  </si>
  <si>
    <t>Asigna costos de fletes por centro de costos</t>
  </si>
  <si>
    <t>Asigna impuesto sobre las ventas por división y/o por centro de costo</t>
  </si>
  <si>
    <t>Maneja pagos periódicos</t>
  </si>
  <si>
    <t>Los pagos periódicos pueden ser programados por fecha, semanal, mensual, bimensual, trimestral, semestral o anual</t>
  </si>
  <si>
    <t>Maneja pagos parciales</t>
  </si>
  <si>
    <t>Maneja reservas para pagos futuros</t>
  </si>
  <si>
    <t>Maneja pagos con tarjeta de crédito</t>
  </si>
  <si>
    <t>Maneja transferencias electrónicas vía ACH</t>
  </si>
  <si>
    <t>Múltiples criterios de búsqueda</t>
  </si>
  <si>
    <t>Genera informes de ley</t>
  </si>
  <si>
    <t>Genera informes y formularios para declaración de impuestos</t>
  </si>
  <si>
    <t>Gestión de Anticipos a Proveedores</t>
  </si>
  <si>
    <t>Procesamiento de cheques</t>
  </si>
  <si>
    <t>Maneja varias cuentas bancarias de cheques</t>
  </si>
  <si>
    <t>Los proveedores pueden optar por recibir un solo cheque varias facturas</t>
  </si>
  <si>
    <t>Se pueden seleccionar varios criterios (p.ej. proveedor, número de comprobante, fecha de vencimiento, fecha de descuento, …) para efectos de verificación</t>
  </si>
  <si>
    <t>Imprime pagos de gastos de los empleados en una secuencia distinta de los pagos a proveedores</t>
  </si>
  <si>
    <t>Crea un informe sobre todos los cheques emitidos y cheques anulados, incluidos los introducidos manualmente.</t>
  </si>
  <si>
    <t>Comprueba que los controles sean realizados por personal autorizado solamente</t>
  </si>
  <si>
    <t>Permite restablecer una factura o cancelar un cheque. La factura correspondiente queda pendiente de pago.</t>
  </si>
  <si>
    <t>Presentación de informes</t>
  </si>
  <si>
    <t>Informes de impuestos pagados y pendientes</t>
  </si>
  <si>
    <t>Informes de gastos de los empleados</t>
  </si>
  <si>
    <t>Posibilidad de crear nuevos informes a partir de la información existente en la base de datos</t>
  </si>
  <si>
    <t>Gestion de Sucursales del Proveedor</t>
  </si>
  <si>
    <t>Cruce de cuentas con Proveedor que es Cliente</t>
  </si>
  <si>
    <t>Control de Pagos Electrónicos</t>
  </si>
  <si>
    <t>Informes de Estados de Cuenta Proveedor</t>
  </si>
  <si>
    <t>Actualizar TRM por pagos en otras monedas y realizar contabilización automática de diferencia en cambio</t>
  </si>
  <si>
    <t>Calificación de Proveedores</t>
  </si>
  <si>
    <t>Pago a proveedores en el exterior</t>
  </si>
  <si>
    <r>
      <t xml:space="preserve">Interfase con nómina </t>
    </r>
    <r>
      <rPr>
        <sz val="14"/>
        <color theme="1"/>
        <rFont val="Arial"/>
        <family val="2"/>
      </rPr>
      <t>para pago de nomina o anticipos a empleados</t>
    </r>
  </si>
  <si>
    <t>Interfase con nómina para pago de Seguridad Social</t>
  </si>
  <si>
    <t>Interfase con nómina para pago de Liquidaciones</t>
  </si>
  <si>
    <t>Generación de Archivos planos para transferencias bancarias</t>
  </si>
  <si>
    <t>Portal de Proveedores para autogestión</t>
  </si>
  <si>
    <t>Anticipos, legalización,  contabilización de viajes</t>
  </si>
  <si>
    <t>Registrar y controlar pago de facturas</t>
  </si>
  <si>
    <t>Generación de proceso de importación de factura</t>
  </si>
  <si>
    <t>Bitacoras de radicación</t>
  </si>
  <si>
    <t>Anticipos</t>
  </si>
  <si>
    <t>Hereda información de documento base</t>
  </si>
  <si>
    <t>Activos Fijos</t>
  </si>
  <si>
    <t>Registro de activos fijos</t>
  </si>
  <si>
    <t>8.1.1</t>
  </si>
  <si>
    <t>Permite el seguimiento por número y tipo de activos</t>
  </si>
  <si>
    <t>8.1.2</t>
  </si>
  <si>
    <t>Maneja descripciones detalladas por activo</t>
  </si>
  <si>
    <t>8.1.3</t>
  </si>
  <si>
    <t>Seguimiento por número de serie y número de etiqueta</t>
  </si>
  <si>
    <t>8.1.4</t>
  </si>
  <si>
    <t>Rastreo por relación padre-hijo</t>
  </si>
  <si>
    <t>8.1.5</t>
  </si>
  <si>
    <t>Seguimiento por ubicación</t>
  </si>
  <si>
    <t>8.1.6</t>
  </si>
  <si>
    <t>Los bienes pueden ser rastreados por número de activo, descripción, tipo, número de etiqueta, la ubicación, número de factura o contrato de arrendamiento</t>
  </si>
  <si>
    <t>8.1.7</t>
  </si>
  <si>
    <t>Crea números únicos de etiqueta de propiedad mediante el uso de los controles de etiqueta</t>
  </si>
  <si>
    <t>8.1.8</t>
  </si>
  <si>
    <t>Captura para cada bien los datos de las cuentas por pagar, fecha de compra, costo, proveedor, impuestos</t>
  </si>
  <si>
    <t>8.1.9</t>
  </si>
  <si>
    <t>Crea de manera automática la contabilización de gastos para depreciar cada activo en la contabilidad</t>
  </si>
  <si>
    <t>8.1.10</t>
  </si>
  <si>
    <t>Define varios métodos de depreciación aplicables por activo (COLGAP/NIIF)</t>
  </si>
  <si>
    <t>8.1.11</t>
  </si>
  <si>
    <t>Maneja transferencias de activos con amortización fiscal</t>
  </si>
  <si>
    <t>8.1.12</t>
  </si>
  <si>
    <t>Proporciona resultados de cálculo de depreciación para el año en curso, a futuro e histórico</t>
  </si>
  <si>
    <t>8.1.13</t>
  </si>
  <si>
    <t>Proyecta amortizaciones por centros de costos, adiciones y costos por proyectos futuros (Segmentación de la compañía)</t>
  </si>
  <si>
    <t>Transacciones de activos</t>
  </si>
  <si>
    <t>8.2.1</t>
  </si>
  <si>
    <t>Vistas en línea de los activos fijos y los registros de transacciones</t>
  </si>
  <si>
    <t>8.2.2</t>
  </si>
  <si>
    <t>Maneja documentos digitalizados de la propiedad de cada activo</t>
  </si>
  <si>
    <t>8.2.3</t>
  </si>
  <si>
    <t>Calcula el costo actual de cada activo</t>
  </si>
  <si>
    <t>8.2.4</t>
  </si>
  <si>
    <t>Calcula el costo a una fecha determinada de cada activo</t>
  </si>
  <si>
    <t>8.2.5</t>
  </si>
  <si>
    <t>Informes sobre los bienes arrendados, detalles y estado de los pagos</t>
  </si>
  <si>
    <t>8.2.6</t>
  </si>
  <si>
    <t>Registra evaluaciones de los valores de los activos</t>
  </si>
  <si>
    <t>8.2.7</t>
  </si>
  <si>
    <t>Maneja transferencias de activos individuales o en masa</t>
  </si>
  <si>
    <t>8.2.8</t>
  </si>
  <si>
    <t>Múltiples opciones de retiro de activos basándose en el periodo, costo inicial, costo actual, etc</t>
  </si>
  <si>
    <t>Depreciación de los activos</t>
  </si>
  <si>
    <t>8.3.1</t>
  </si>
  <si>
    <t>Definida paramétricamente por el usuario en tasas de prorrateo y periodos (incluyendo línea recta, saldos decrecientes, suma de los dígitos del año, por unidades de producción, por tasa de depreciación plana)</t>
  </si>
  <si>
    <t>8.3.2</t>
  </si>
  <si>
    <t>Se puede calcular la depreciación por periodos</t>
  </si>
  <si>
    <t>8.3.3</t>
  </si>
  <si>
    <t>Calcula automáticamente los cambios en la amortización al final del ejercicio</t>
  </si>
  <si>
    <t>8.3.4</t>
  </si>
  <si>
    <t>Genera proyecciones de depreciación</t>
  </si>
  <si>
    <t>Informes de impuestos</t>
  </si>
  <si>
    <t>8.4.1</t>
  </si>
  <si>
    <t>Calcula automáticamente los ajustes fiscales cuando se elimina o transfiere un activo</t>
  </si>
  <si>
    <t>8.4.2</t>
  </si>
  <si>
    <t>Genera todos los informes de ley</t>
  </si>
  <si>
    <t>8.4.3</t>
  </si>
  <si>
    <t>Calcula pérdidas y ganancias</t>
  </si>
  <si>
    <t>8.4.4</t>
  </si>
  <si>
    <t>Maneja impuestos por región</t>
  </si>
  <si>
    <t>8.4.5</t>
  </si>
  <si>
    <t>Migracion de saldos</t>
  </si>
  <si>
    <t>8.4.6</t>
  </si>
  <si>
    <t>Cargue de Activos Fijos</t>
  </si>
  <si>
    <t>8.4.7</t>
  </si>
  <si>
    <t>Verificacion d eActivos</t>
  </si>
  <si>
    <t>8.4.8</t>
  </si>
  <si>
    <t>Ingreso de activos a Inventarios</t>
  </si>
  <si>
    <t>8.4.9</t>
  </si>
  <si>
    <t>Depreciación y ajustes por inflación - Anulación</t>
  </si>
  <si>
    <t>8.4.10</t>
  </si>
  <si>
    <t>Cierre de año activos</t>
  </si>
  <si>
    <t>8.4.11</t>
  </si>
  <si>
    <t>Informes por tercero</t>
  </si>
  <si>
    <t>8.4.12</t>
  </si>
  <si>
    <t>Informe de hoja de vida del activo</t>
  </si>
  <si>
    <t>8.4.13</t>
  </si>
  <si>
    <t>Informe de activos depreciados</t>
  </si>
  <si>
    <t>8.4.14</t>
  </si>
  <si>
    <t>De poder identifica rlos activos por marca, estado clase y tipo</t>
  </si>
  <si>
    <t>Compras</t>
  </si>
  <si>
    <t>Perfil de proveedores</t>
  </si>
  <si>
    <t>Almacena toda la información correspondiente para cada proveedor, tales como método de envío, referencias, condiciones, documentos digitalizados, varias ubicaciones físicas y electrónicas y otro tipo de información.</t>
  </si>
  <si>
    <t>Para las facturas almacena la moneda, banco, número y tipo de cuenta, modo de pago. Esta información puede ser múltiple por cada proveedor</t>
  </si>
  <si>
    <t>Almacena información de los distribuidores de cada proveedor</t>
  </si>
  <si>
    <t>Almacena información de sucursales de cada proveedor</t>
  </si>
  <si>
    <t>Información centralizada de proveedores en todo el sistema</t>
  </si>
  <si>
    <t>Calificación de proveedores</t>
  </si>
  <si>
    <t>Permite colocar una calificación y una descripción por cada compra realizada a cada proveedor</t>
  </si>
  <si>
    <t>Almacena estadísticas de plazos de entrega por proveedor</t>
  </si>
  <si>
    <t>Genera estadísticas de promedios de días de retraso y entregas adelantadas por proveedor</t>
  </si>
  <si>
    <t>Seguimiento histórico de los criterios de desempeño de cada proveedor, incluyendo datos cruciales de cumplimiento, compromiso de entrega y calidad</t>
  </si>
  <si>
    <t>Mantiene información sobre la calidad de los productos y la puntuación de los proveedores</t>
  </si>
  <si>
    <t>Múltiples criterios de búsqueda de proveedores</t>
  </si>
  <si>
    <t>Requisiciones y cotizaciones</t>
  </si>
  <si>
    <t>El usuario puede introducir pedidos manualmente y son actualizados automáticamente</t>
  </si>
  <si>
    <t>El sistema de compras permite múltiples líneas de productos y cronogramas de entregas</t>
  </si>
  <si>
    <t>Los pedidos pueden ser aprobados en tiempo real</t>
  </si>
  <si>
    <t>Procesa solicitudes de cotización</t>
  </si>
  <si>
    <t>6.3.5</t>
  </si>
  <si>
    <t>Gestiona y actualiza cotizaciones particulares</t>
  </si>
  <si>
    <t>6.3.6</t>
  </si>
  <si>
    <t>Conserva la historia de las requisiciones</t>
  </si>
  <si>
    <t>6.3.7</t>
  </si>
  <si>
    <t>Genera análisis de requerimientos de compras</t>
  </si>
  <si>
    <t>Órdenes de compra</t>
  </si>
  <si>
    <t>Permite ingreso y envío manual de órdenes de compra</t>
  </si>
  <si>
    <t>Permite autorizaciones en línea de las compras</t>
  </si>
  <si>
    <t>Asigna número de órdenes de pedido automáticamente</t>
  </si>
  <si>
    <t>6.4.4</t>
  </si>
  <si>
    <t>Transforma órdenes de pedido físicas a electrónicas para transmitir automáticamente a los proveedores</t>
  </si>
  <si>
    <t>6.4.5</t>
  </si>
  <si>
    <t>Incluye códigos de calidad en las órdenes de compra</t>
  </si>
  <si>
    <t>6.4.6</t>
  </si>
  <si>
    <t>Algoritmo de selección de proveedores sobre la base de cotización más baja de precio, mejor plazo de entrega o estado preferencial por mejor calificación histórica</t>
  </si>
  <si>
    <t>6.4.7</t>
  </si>
  <si>
    <t>El proveedor puede ser cambiado manualmente previa autorización y con el registro en los controles de auditoría</t>
  </si>
  <si>
    <t>6.4.8</t>
  </si>
  <si>
    <t>Permite clasificar los proveedores por múltiples conceptos</t>
  </si>
  <si>
    <t>6.4.9</t>
  </si>
  <si>
    <t>Maneja múltiples tipos de órdenes que incluyen la subcontratación y arrendamiento</t>
  </si>
  <si>
    <t>6.4.10</t>
  </si>
  <si>
    <t>Mantiene las condiciones de compra de artículos de la orden específica (por ejemplo, de temporada o artículos promocionales)</t>
  </si>
  <si>
    <t>6.4.11</t>
  </si>
  <si>
    <t>Calcula automáticamente los tiempos y fechas de entrega con base en información histórica</t>
  </si>
  <si>
    <t>6.4.12</t>
  </si>
  <si>
    <t>Las tablas y códigos de costos pueden ser parametrizados por grupos de proveedores, proveedores individuales, o empresas</t>
  </si>
  <si>
    <t>6.4.13</t>
  </si>
  <si>
    <t>Genera alertas sobre entregas vencidas. Genera recordatorios sobre entregas futuras</t>
  </si>
  <si>
    <t>6.4.14</t>
  </si>
  <si>
    <t>Permite trazabilidad de pedidos</t>
  </si>
  <si>
    <t>6.4.15</t>
  </si>
  <si>
    <t>Permite varios proveedores para adquirir el mismo artículo para unidades de negocio separadas</t>
  </si>
  <si>
    <t>6.4.16</t>
  </si>
  <si>
    <t>Debe permitir la devolución de órdenes de compra</t>
  </si>
  <si>
    <t>6.4.17</t>
  </si>
  <si>
    <t>Debe permitir la aprobación de órdenes de compra por restricción de proveedor, presupuesto, monto y  cantidad</t>
  </si>
  <si>
    <t>6.4.18</t>
  </si>
  <si>
    <t>Debe generar alertar para órdenes de compras con el mismo item</t>
  </si>
  <si>
    <t>6.4.19</t>
  </si>
  <si>
    <t>Debe permitir la generación de una orden de compra desde requisición</t>
  </si>
  <si>
    <t>6.4.20</t>
  </si>
  <si>
    <t>Debe permitir la generación de un pedido desde la orden de compra aprobada</t>
  </si>
  <si>
    <t>Precios</t>
  </si>
  <si>
    <t>Precios y descuentos individuales por proveedor y artículo</t>
  </si>
  <si>
    <t>Actualización automática a partir de la compra mas reciente</t>
  </si>
  <si>
    <t>6.5.3</t>
  </si>
  <si>
    <t>Los pedidos pueden ser descontados de manera automática o manual</t>
  </si>
  <si>
    <t>Proveedores de contratos y convenios</t>
  </si>
  <si>
    <t>Permite registrar la efectividad de los contratos basados en inicio y final</t>
  </si>
  <si>
    <t>Las condiciones del contrato puede especificar rangos de fechas de entrega y cantidades</t>
  </si>
  <si>
    <t>6.6.3</t>
  </si>
  <si>
    <t>Los descuentos pueden ser inscritos en la pantalla (p.ej., descuento entre corchetes)</t>
  </si>
  <si>
    <t>6.6.4</t>
  </si>
  <si>
    <t>Puede enviar por correo e imprimir un acuse de recibo del contrato</t>
  </si>
  <si>
    <t>6.6.5</t>
  </si>
  <si>
    <t>Mantiene un historial de las órdenes de compra</t>
  </si>
  <si>
    <t>6.6.6</t>
  </si>
  <si>
    <t>Analiza las estadísticas de compra en base a criterios definidos por el usuario</t>
  </si>
  <si>
    <t>6.6.7</t>
  </si>
  <si>
    <t>Se pueden consultar los saldos disponibles y el consumo de productos por almacén</t>
  </si>
  <si>
    <t>6.6.8</t>
  </si>
  <si>
    <t>Un agente de compras puede establecer condiciones especiales para la entrega</t>
  </si>
  <si>
    <t>6.6.9</t>
  </si>
  <si>
    <t>Libera a los proveedores órdenes de compra de manera automática</t>
  </si>
  <si>
    <t>6.6.10</t>
  </si>
  <si>
    <t>El calendario de entregas puede ser enviado electrónicamente a los proveedores</t>
  </si>
  <si>
    <t>6.6.11</t>
  </si>
  <si>
    <t>Genera alarmas cuando la unidad de medida pedida es diferente a la recibida.</t>
  </si>
  <si>
    <t>6.6.12</t>
  </si>
  <si>
    <t>Realiza conversiones de medidas</t>
  </si>
  <si>
    <t>6.6.13</t>
  </si>
  <si>
    <t>Produce informes sobre rechazos de pedidos recibidos</t>
  </si>
  <si>
    <t>6.6.14</t>
  </si>
  <si>
    <t>Registra las facturas en el sistema financiero a medida que sean recibidas</t>
  </si>
  <si>
    <t>6.6.15</t>
  </si>
  <si>
    <t>Actualiza el inventario con las cantidades recibidas</t>
  </si>
  <si>
    <t>6.6.16</t>
  </si>
  <si>
    <t>Mantiene los datos sobre las compras para el análisis, contabilidad de proyectos, y presentación de informes</t>
  </si>
  <si>
    <t>6.6.17</t>
  </si>
  <si>
    <t>Busca proveedores por múltiples aspectos, incluida la descripción</t>
  </si>
  <si>
    <t>6.6.18</t>
  </si>
  <si>
    <t>Para un artículo es posible conocer todos los proveedores y sus precios almacenados</t>
  </si>
  <si>
    <t>6.6.19</t>
  </si>
  <si>
    <t>Almacena de manera automática el último precio de compra/oferta/cotización por proveedor y por artículo</t>
  </si>
  <si>
    <t>Requisitos para la interfaz de gestión de compras</t>
  </si>
  <si>
    <t>Genera informes históricos para consulta de tarifas y precios</t>
  </si>
  <si>
    <t>Genera notificaciones automáticas a los proveedores para los envíos atrasados o próximos a vencerse través de e-mail</t>
  </si>
  <si>
    <t>Genera informes sobre la ejecución de proveedores basado en el historial de compras y entregas, historial de precios, calificaciones obtenidas, retrasos en las entregas (Desempeño del proveedor)</t>
  </si>
  <si>
    <t xml:space="preserve">Inventarios </t>
  </si>
  <si>
    <t>Requisitos en línea</t>
  </si>
  <si>
    <t>7.1.1</t>
  </si>
  <si>
    <t xml:space="preserve">Creación de artículos </t>
  </si>
  <si>
    <t>7.1.2</t>
  </si>
  <si>
    <t>Mantiene la historia de cada artículo. El usuario puede definir elementos de información para ser incluídos en esta historia</t>
  </si>
  <si>
    <t>7.1.3</t>
  </si>
  <si>
    <t>Proporciona trazabilidad y seguimiento por artículo, grupo o lote</t>
  </si>
  <si>
    <t>7.1.4</t>
  </si>
  <si>
    <t>Cada artículo tiene una referencia a sus proveedores</t>
  </si>
  <si>
    <t>7.1.5</t>
  </si>
  <si>
    <t>Cada artículo tiene una referencia a el pedido, valor pagado, contabilizado y depreciado</t>
  </si>
  <si>
    <t>7.1.6</t>
  </si>
  <si>
    <t>Almacena información de código de barras de cada artículo, de manera que se puede administrar la información completa con un lector óptico</t>
  </si>
  <si>
    <t>7.1.7</t>
  </si>
  <si>
    <t>Gestión de inventario en sitios remotos</t>
  </si>
  <si>
    <t>7.1.8</t>
  </si>
  <si>
    <t>Administración de varios almacenes y bodegas</t>
  </si>
  <si>
    <t>7.1.9</t>
  </si>
  <si>
    <t>Alertas debido a límites inferiores o superiores alcanzados</t>
  </si>
  <si>
    <t>7.1.10</t>
  </si>
  <si>
    <t>Integración con otros módulos, de manera que el catálogo de proveedores sea el mismo consultado desde cualquier módulo y actualizado solamente por las personas designadas por el administrador del sistema</t>
  </si>
  <si>
    <t>7.1.11</t>
  </si>
  <si>
    <t>Manejo precios de inventario mediante fórmulas parametrizables</t>
  </si>
  <si>
    <t>7.2.1</t>
  </si>
  <si>
    <t>Maneja múltiples bodegas, almacenes y lugares para bodegaje</t>
  </si>
  <si>
    <t>7.2.2</t>
  </si>
  <si>
    <t>Implementa varios modelos de manejo de inventario (p.ej., kanban y punto de uso)</t>
  </si>
  <si>
    <t>7.2.3</t>
  </si>
  <si>
    <t>Capacidad para administrar el inventario por número de parte o código de barras</t>
  </si>
  <si>
    <t>7.2.4</t>
  </si>
  <si>
    <t>Proporciona registro de auditoría de todas las transacciones por número de parte o número de documento</t>
  </si>
  <si>
    <t>7.2.5</t>
  </si>
  <si>
    <t>Proporciona facilidades para realizar inventarios físicos, como generación de etiquetas de inventario, informes de etiqueta, e informes de variaciones.</t>
  </si>
  <si>
    <t>7.2.6</t>
  </si>
  <si>
    <t>Capacidad de seguimiento de inventario por unidad de negocio</t>
  </si>
  <si>
    <t>7.2.7</t>
  </si>
  <si>
    <t>Traslado de inventarios entre Bodegas/Almacenes</t>
  </si>
  <si>
    <t>7.3.1</t>
  </si>
  <si>
    <t>Para cada artículo se almacena la información de su número, descripción, unidad de medida, usuario al que está asignado el artículo, estados según revisiones periódicas, renovaciones, arreglos, mantenimientos, cambios</t>
  </si>
  <si>
    <t>7.3.2</t>
  </si>
  <si>
    <t>Para cada artículo lleva el registro de las personas que realizaron cada cambio, mantenimiento, arreglo, revisión, etc.</t>
  </si>
  <si>
    <t>Ubicaciones y control de lotes</t>
  </si>
  <si>
    <t>7.4.1</t>
  </si>
  <si>
    <t>Maneja el lugar de almacenamiento para cada elemento fijo, asignado manualmente o por el sistema</t>
  </si>
  <si>
    <t>7.4.2</t>
  </si>
  <si>
    <t>Maneja la ubicación de los elementos en el inventario</t>
  </si>
  <si>
    <t>7.4.3</t>
  </si>
  <si>
    <t>Permite definir los lugares de almacenamiento, incluyendo almacén, tienda, sucursal, camiones, devoluciones, reparación, inspección, departamento, granel, …</t>
  </si>
  <si>
    <t>7.4.4</t>
  </si>
  <si>
    <t>Maneja ubicaciones estándar para el almacenamiento de artículos</t>
  </si>
  <si>
    <t>7.4.5</t>
  </si>
  <si>
    <t>Indica si el artículo se almacena en una ubicación temporal o permanente</t>
  </si>
  <si>
    <t>7.4.6</t>
  </si>
  <si>
    <t>El usuario puede crear métodos de emisión y recepción de artículos</t>
  </si>
  <si>
    <t>7.4.7</t>
  </si>
  <si>
    <t>Maneja múltiples empresas, múltiples divisiones de una empresa, múltiples plantas y múltiples almacenes</t>
  </si>
  <si>
    <t>7.4.8</t>
  </si>
  <si>
    <t>Calcula el volumen y el espacio disponibles en un lugar de almacenamiento dado</t>
  </si>
  <si>
    <t>7.4.9</t>
  </si>
  <si>
    <t>Ubica un artículo por su lote o número de serie</t>
  </si>
  <si>
    <t>7.4.10</t>
  </si>
  <si>
    <t>Maneja información de costos y fechas de caducidad automática para cada lote</t>
  </si>
  <si>
    <t>7.4.11</t>
  </si>
  <si>
    <t>Proporciona la información de valoración del inventario por número de artículo, código de producto, almacén, instalación de producción, centros de distribución y/o lugar de ubicación</t>
  </si>
  <si>
    <t>7.4.12</t>
  </si>
  <si>
    <t>Proporcionar información del exceso de inventario, obsoleto o inactivo</t>
  </si>
  <si>
    <t>7.4.13</t>
  </si>
  <si>
    <t>Interfaz con contabilidad para actualizar todos los ajustes de inventario</t>
  </si>
  <si>
    <t>7.4.14</t>
  </si>
  <si>
    <t>Para cada ubicación (i.e., bodega, almacén, ...) ofrece informes sobre el estado del inventario, el estado de pedidos abiertos (ventas, compras y producción), costos, ventas y cotizaciones en proceso.</t>
  </si>
  <si>
    <t>7.4.15</t>
  </si>
  <si>
    <t>Interfaz con contabilidad para calcular el costo utilizando los costos estándar de cada artículo</t>
  </si>
  <si>
    <t>7.4.16</t>
  </si>
  <si>
    <t>Interfaz con contabilidad para calcular el costo promedio del artículo</t>
  </si>
  <si>
    <t>7.4.17</t>
  </si>
  <si>
    <t>Proporcionar facilidades para el recuento de artículos y lleva el registro de todas las transacciones desde el último ciclo.</t>
  </si>
  <si>
    <t>7.4.18</t>
  </si>
  <si>
    <t>Proporciona informes con resumen de inventario para transacciones realizadas  por fechas desde y hasta</t>
  </si>
  <si>
    <t>7.4.19</t>
  </si>
  <si>
    <t>Proporciona informes de escasez, pedidos pendientes</t>
  </si>
  <si>
    <t>7.4.20</t>
  </si>
  <si>
    <t>Proporciona alertas sobre artículos con inventarios fuera de los límites establecidos</t>
  </si>
  <si>
    <t>Ajustes de inventario</t>
  </si>
  <si>
    <t>7.5.1</t>
  </si>
  <si>
    <t>Permite ajustes manuales al inventario con registro completo de auditoría</t>
  </si>
  <si>
    <t>7.5.2</t>
  </si>
  <si>
    <t>Para cada ajuste se registra la justificación, documentos digitallizados, fotos o grabaciones</t>
  </si>
  <si>
    <t>7.5.3</t>
  </si>
  <si>
    <t>Muestra información de los saldos de inventario antes y después de los ajustes</t>
  </si>
  <si>
    <t>7.5.4</t>
  </si>
  <si>
    <t>Se pueden programar solicitudes de autorización por artículo, valor, lote, ubicación o transacción</t>
  </si>
  <si>
    <t>7.5.5</t>
  </si>
  <si>
    <t>Permite al usuario definir reglas de overstock y understock</t>
  </si>
  <si>
    <t>Proyecciones</t>
  </si>
  <si>
    <t>7.6.1</t>
  </si>
  <si>
    <t>Permite simulaciones para poner a prueba las polìticas de inventario</t>
  </si>
  <si>
    <t>7.6.2</t>
  </si>
  <si>
    <t>Genera informes simulando existencias límites</t>
  </si>
  <si>
    <t>7.6.3</t>
  </si>
  <si>
    <t>Los pronósticos se ajustan automáticamente de acuerdo con las ventas</t>
  </si>
  <si>
    <t>7.6.4</t>
  </si>
  <si>
    <t>El usuario puede definir periodos de análisis</t>
  </si>
  <si>
    <t>7.6.5</t>
  </si>
  <si>
    <t>Crea proyecciones de demanda por lote, tipo de artículo, ubicación, cliente, ubicaciones físicas de población</t>
  </si>
  <si>
    <t>7.6.6</t>
  </si>
  <si>
    <t>Crea escenarios de simulación de un producto para probar escenarios o modelos alternativos</t>
  </si>
  <si>
    <t>7.6.7</t>
  </si>
  <si>
    <t>El usuario puede definir volúmenes normales, de temporada, de promoción</t>
  </si>
  <si>
    <t>7.6.8</t>
  </si>
  <si>
    <t>El sistema envía alertas cuando los comportamientos varían del estándar</t>
  </si>
  <si>
    <t>7.6.9</t>
  </si>
  <si>
    <t>Proporciona para el cálculo de existencias de seguridad, incluyendo la desviación media absoluta (MAD)</t>
  </si>
  <si>
    <t>7.6.10</t>
  </si>
  <si>
    <t>Los usuarios pueden crear pronósticos de demanda por clase, tema, cliente, familia de productos, modelo, …</t>
  </si>
  <si>
    <t>Reservas y asignaciones</t>
  </si>
  <si>
    <t>7.7.1</t>
  </si>
  <si>
    <t>Permite reservar artículos o lotes para clientes determinados</t>
  </si>
  <si>
    <t>7.7.2</t>
  </si>
  <si>
    <t>Permite modificar reservas</t>
  </si>
  <si>
    <t>7.7.3</t>
  </si>
  <si>
    <t>Permite a los usuarios definir criterios de creación de reservas</t>
  </si>
  <si>
    <t>7.7.4</t>
  </si>
  <si>
    <t>Muestra información detallada sobre las asignaciones</t>
  </si>
  <si>
    <t>7.7.5</t>
  </si>
  <si>
    <t>Reporte de Rotación de Inventarios</t>
  </si>
  <si>
    <t>7.7.6</t>
  </si>
  <si>
    <t>Manejo simultaneo de multiples bodegas de almacenamiento</t>
  </si>
  <si>
    <t>7.7.7</t>
  </si>
  <si>
    <t>Clasificación por diferentes tipos de caracterización del producto</t>
  </si>
  <si>
    <t>7.7.8</t>
  </si>
  <si>
    <t>Definición de unidades de medidas</t>
  </si>
  <si>
    <t>7.7.9</t>
  </si>
  <si>
    <t>manejo de multiples transacciones de movimiento de inventario como de entradas, salidas ajustes.</t>
  </si>
  <si>
    <t>7.7.10</t>
  </si>
  <si>
    <t xml:space="preserve">Ajustes por inflación </t>
  </si>
  <si>
    <t>7.7.11</t>
  </si>
  <si>
    <t>Generación de Kardex</t>
  </si>
  <si>
    <t>7.7.12</t>
  </si>
  <si>
    <t>Posibilidad de realizar inventario parcial o total</t>
  </si>
  <si>
    <t>7.7.13</t>
  </si>
  <si>
    <t>Reporte d ediferencias de inventario</t>
  </si>
  <si>
    <t>7.7.14</t>
  </si>
  <si>
    <t>Mantenimiento en lineas de exixtencias y costos</t>
  </si>
  <si>
    <t>Comercial</t>
  </si>
  <si>
    <t>9.1</t>
  </si>
  <si>
    <t>9.1.1</t>
  </si>
  <si>
    <t>Mantiene enlaces entre cotizaciones, factura y órdenes de entrega</t>
  </si>
  <si>
    <t>9.1.2</t>
  </si>
  <si>
    <t>Permite ingresar e imprimir descripciones de al menos 300 caracteres en facturas, pedidos, cotizaciones</t>
  </si>
  <si>
    <t>9.1.3</t>
  </si>
  <si>
    <t>Maneja descuentos en los precios dependiendo del tipo de cliente, del valor de compra, de la forma de pago, etc., con el respectivo nivel de seguridad a los usuarios para utilizar estas facilidades.</t>
  </si>
  <si>
    <t>9.1.4</t>
  </si>
  <si>
    <t>Permite cambiar automáticamente los precios a grupos de artículos, en un porcentaje y/o valor</t>
  </si>
  <si>
    <t>9.1.5</t>
  </si>
  <si>
    <t>Hay forma automática de actualizar cambios en los precios.</t>
  </si>
  <si>
    <t>9.1.6</t>
  </si>
  <si>
    <t>Agrupa múltiples envíos para cada dirección de facturación</t>
  </si>
  <si>
    <t>9.1.7</t>
  </si>
  <si>
    <t>Permite seleccionar e imprimir las facturas, pedidos pendientes, cotizaciones y/o reservas por el número de pedido, nombre del cliente, código del cliente, categoría de producto, representante de ventas, región, empresa, ubicación del bien vendido o alquilado</t>
  </si>
  <si>
    <t>9.1.8</t>
  </si>
  <si>
    <t>Permite facturar alquiler de bienes</t>
  </si>
  <si>
    <t>9.1.9</t>
  </si>
  <si>
    <t>Maneja histórico de facturas, cotizaciones y facturas de los clientes</t>
  </si>
  <si>
    <t>9.1.10</t>
  </si>
  <si>
    <t xml:space="preserve">Maneja una base de datos centralizada de clientes con sus datos completos, direcciones de entrega, condiciones de entrega o envío, capacidad crediticia, instrucciones especiales por cliente, </t>
  </si>
  <si>
    <t>9.1.11</t>
  </si>
  <si>
    <t>Permite almacenar información de la competencia</t>
  </si>
  <si>
    <t>9.1.12</t>
  </si>
  <si>
    <t>Calcula comisiones automáticamente, incluyendo repartición entre varios vendedores</t>
  </si>
  <si>
    <t>9.1.13</t>
  </si>
  <si>
    <t>Calcula las comisiones según reglas establecidas por la compañía</t>
  </si>
  <si>
    <t>9.1.14</t>
  </si>
  <si>
    <t>Calcula impuestos y retenciones, y los contabiliza de forma automática</t>
  </si>
  <si>
    <t>9.2</t>
  </si>
  <si>
    <t>Informes</t>
  </si>
  <si>
    <t>9.2.1</t>
  </si>
  <si>
    <t>Informes de facturación por producto, número de factura y cliente</t>
  </si>
  <si>
    <t>9.2.2</t>
  </si>
  <si>
    <t>Informes comparativos del mismo mes en diferentes años</t>
  </si>
  <si>
    <t>9.2.3</t>
  </si>
  <si>
    <t>Informes estadísticos sobre número de pedidos de ventas abiertos al principio y al final del mes, pedidos cerrados, pedidos cancelados, así como de nivel de servicio (tiempo de entrega a tiempo al cliente).</t>
  </si>
  <si>
    <t>9.2.4</t>
  </si>
  <si>
    <t>Informes estadísticos sobre el número de facturas procesadas</t>
  </si>
  <si>
    <t>9.2.5</t>
  </si>
  <si>
    <t>Informes estadísticos del estado de los pedidos de los clientes</t>
  </si>
  <si>
    <t>9.2.6</t>
  </si>
  <si>
    <t>Informe variaciones de precios (precio de venta menos precio de lista) por diversos conceptos (# de orden, vendedor, producto, …)</t>
  </si>
  <si>
    <t>9.2.7</t>
  </si>
  <si>
    <t>Imprimir factura de acuerdo con las normas colombianas y según la definición dada por los usuarios</t>
  </si>
  <si>
    <t>9.2.8</t>
  </si>
  <si>
    <t>Interfaz automática con la contabilidad</t>
  </si>
  <si>
    <t>9.3</t>
  </si>
  <si>
    <t>Precios y descuentos</t>
  </si>
  <si>
    <t>9.3.1</t>
  </si>
  <si>
    <t>Aplicación automática de descuentos según parámetros</t>
  </si>
  <si>
    <t>9.3.2</t>
  </si>
  <si>
    <t>Maneja descuentos por cantidad vendida</t>
  </si>
  <si>
    <t>9.3.3</t>
  </si>
  <si>
    <t>Mantiene historial de descuentos aplicados a un cliente</t>
  </si>
  <si>
    <t>9.3.4</t>
  </si>
  <si>
    <t>Maneja descuentos combinados (cantidad, forma de pago, compras acumuladas, …)</t>
  </si>
  <si>
    <t>9.3.5</t>
  </si>
  <si>
    <t>Mantiene la historia de descuentos con las fechas de vigencia</t>
  </si>
  <si>
    <t>9.3.6</t>
  </si>
  <si>
    <t>Anulación automática de descuentos al no cumplirse condiciones requeridas.</t>
  </si>
  <si>
    <t>9.4</t>
  </si>
  <si>
    <t>Servicio al cliente</t>
  </si>
  <si>
    <t>9.4.1</t>
  </si>
  <si>
    <t>Permite manejar devoluciones, afectando la contabilidad</t>
  </si>
  <si>
    <t>9.4.2</t>
  </si>
  <si>
    <t>Las facturas se pueden ver o modificar en línea con los adecuados controles y aprobaciones</t>
  </si>
  <si>
    <t>9.4.3</t>
  </si>
  <si>
    <t>Maneja historial de llamadas al cliente</t>
  </si>
  <si>
    <t>9.4.4</t>
  </si>
  <si>
    <t>Mantiene una base centralizada y única de productos y servicios de la empresa que puede ser consultada por múltiples campos de filtrado</t>
  </si>
  <si>
    <t>9.4.5</t>
  </si>
  <si>
    <t>Permite enviar la información de los productos y servicios por e-mail</t>
  </si>
  <si>
    <t>9.4.6</t>
  </si>
  <si>
    <t>Envío de la factura por correo</t>
  </si>
  <si>
    <t>9.4.7</t>
  </si>
  <si>
    <t>Formato de la factura de fácil modificación por el usuario</t>
  </si>
  <si>
    <t>Recursos Humanos</t>
  </si>
  <si>
    <t>Administración de personal</t>
  </si>
  <si>
    <t>10.1.1</t>
  </si>
  <si>
    <t>Para contratación de personal permite definir los perfiles requeridos</t>
  </si>
  <si>
    <t>10.1.2</t>
  </si>
  <si>
    <t>Sobre los perfiles requeridos permite definir vigencias, requisitos, posición, disposición y permite editar los anuncios</t>
  </si>
  <si>
    <t>10.1.3</t>
  </si>
  <si>
    <t>Administra horarios de entrevistas</t>
  </si>
  <si>
    <t>10.1.4</t>
  </si>
  <si>
    <t>Almacena las entrevistas y los documentos anexos junto con la información completa de cada candidato</t>
  </si>
  <si>
    <t>10.1.5</t>
  </si>
  <si>
    <t>Permite calificar las entrevistas</t>
  </si>
  <si>
    <t>10.1.6</t>
  </si>
  <si>
    <t>Escala, transfiere o publica los documentos completos de los candidatos</t>
  </si>
  <si>
    <t>10.1.7</t>
  </si>
  <si>
    <t>Almacena múltiples plantillas de carta y las personaliza</t>
  </si>
  <si>
    <t>10.1.8</t>
  </si>
  <si>
    <t>Permite hacer comparativos entre candidatos</t>
  </si>
  <si>
    <t>10.1.9</t>
  </si>
  <si>
    <t>Permite buscar un candidato dentro de múltiples hojas de vidas por características específicas</t>
  </si>
  <si>
    <t>10.1.10</t>
  </si>
  <si>
    <t>Permite publicar anuncios</t>
  </si>
  <si>
    <t>10.1.11</t>
  </si>
  <si>
    <t>Permite importar información desde internet y desde el correo</t>
  </si>
  <si>
    <t>10.1.12</t>
  </si>
  <si>
    <t>Permite definir la información a ser almacenada de los candidatos</t>
  </si>
  <si>
    <t>10.1.13</t>
  </si>
  <si>
    <t>Permite definir la estructura organizacional de la compañía, de tal forma que los usuarios pueden ingresar las solicitudes de personal y los perfiles en forma consistente con la estructura organizacional</t>
  </si>
  <si>
    <t>10.1.14</t>
  </si>
  <si>
    <t>El sistema busca dentro de los bancos de datos los perfiles solicitados y los entrega al personal de recursos humanos para su comprobación</t>
  </si>
  <si>
    <t>Posición y salario por perfil</t>
  </si>
  <si>
    <t>10.2.1</t>
  </si>
  <si>
    <t>El usuario puede definir la estructura de los puestos de trabajo (Organización, ubicación, título, turnos, etc)</t>
  </si>
  <si>
    <t>10.2.2</t>
  </si>
  <si>
    <t>Se pueden definir varios tipos de estructuras de puestos de trabajo dentro de la estructura organizacional</t>
  </si>
  <si>
    <t>10.2.3</t>
  </si>
  <si>
    <t>Permite manejar varias tablas de escalas salariales</t>
  </si>
  <si>
    <t>10.2.4</t>
  </si>
  <si>
    <t xml:space="preserve">Debe permitir la interacción del perfil con las autorizaciones en otros sistemas </t>
  </si>
  <si>
    <t>Desarrollo profesional y formación</t>
  </si>
  <si>
    <t>10.3.1</t>
  </si>
  <si>
    <t>Permite definir de manera paramétrica el perfil de los empleados</t>
  </si>
  <si>
    <t>10.3.2</t>
  </si>
  <si>
    <t>Lleva documentos de las mediciones de habilidad de los empleados, las cualificaciones profesionales (incluyendo la educación y formación), competencias y experiencia profesional</t>
  </si>
  <si>
    <t>10.3.3</t>
  </si>
  <si>
    <t>Permite definir cursos con la información necesaria de cada uno</t>
  </si>
  <si>
    <t>10.3.4</t>
  </si>
  <si>
    <t>Realiza cruces entre empleados y candidatos a los cursos</t>
  </si>
  <si>
    <t>10.3.5</t>
  </si>
  <si>
    <t>Entrega informes sobre habilidades que requieren capacitación dado un análisis de las evaluaciones de desempeño</t>
  </si>
  <si>
    <t>10.3.6</t>
  </si>
  <si>
    <t>Identifica y da seguimiento a empleados con alto potencial</t>
  </si>
  <si>
    <t>Nómina</t>
  </si>
  <si>
    <t>10.4.1</t>
  </si>
  <si>
    <t>Administra los ingresos y deducciones</t>
  </si>
  <si>
    <t>10.4.2</t>
  </si>
  <si>
    <t>Realiza los cálculos de deducciones, beneficios, bonos y normas de ley automáticamente</t>
  </si>
  <si>
    <t>10.4.3</t>
  </si>
  <si>
    <t>Interactua directamente con la contabilidad, tesorería, y presupuesto de manera automática</t>
  </si>
  <si>
    <t>10.4.4</t>
  </si>
  <si>
    <t>Permite llevar control de horas trabajadas, permisos, licencias</t>
  </si>
  <si>
    <t>10.4.5</t>
  </si>
  <si>
    <t>Lleva registro de auditoría sobre cada cambio que se haga en la nómina</t>
  </si>
  <si>
    <t>10.4.6</t>
  </si>
  <si>
    <t>Lleva control automatizado de hojas de tiempo y permite interactuar con sistemas de control de acceso</t>
  </si>
  <si>
    <t>Formación</t>
  </si>
  <si>
    <t>10.5.1</t>
  </si>
  <si>
    <t>Permite definir los tipos de cursos que se ofrecen a los empleados</t>
  </si>
  <si>
    <t>10.5.2</t>
  </si>
  <si>
    <t>Para cada curso permite definir precios, costos, instructores, recursos necesarios, refrigerios, ubicación, logística y los demás parámetros definidos por el usuario</t>
  </si>
  <si>
    <t>10.5.3</t>
  </si>
  <si>
    <t>Permite abrir cursos para personas externas a la compañía</t>
  </si>
  <si>
    <t>10.5.4</t>
  </si>
  <si>
    <t>Permite publicar anuncios y cursos en internet</t>
  </si>
  <si>
    <t>10.5.5</t>
  </si>
  <si>
    <t>Permite al usuario final matricularse en el curso escogido</t>
  </si>
  <si>
    <t>10.5.6</t>
  </si>
  <si>
    <t>Llevar registro de cada curso tomado por cada usuario</t>
  </si>
  <si>
    <t>10.5.7</t>
  </si>
  <si>
    <t>Se definen esquemas generales de capacitación donde se agrupan todos los eventos y cursos requeridos para lograr una meta empresarial</t>
  </si>
  <si>
    <t>10.5.8</t>
  </si>
  <si>
    <t>Maneja calendario de cursos y eventos</t>
  </si>
  <si>
    <t>10.5.9</t>
  </si>
  <si>
    <t>Habilita listas de espera para cursos y avisa por correo a los interesados</t>
  </si>
  <si>
    <t>10.5.10</t>
  </si>
  <si>
    <t>Registra control de asistencia y cancelaciones</t>
  </si>
  <si>
    <t>10.5.11</t>
  </si>
  <si>
    <t>Habilita la inscripción y cancelación por parte del usuario</t>
  </si>
  <si>
    <t>10.5.12</t>
  </si>
  <si>
    <t>Lleva registro de calificaciones por curso o evento</t>
  </si>
  <si>
    <t>10.5.13</t>
  </si>
  <si>
    <t>Genera factura automática de los eventos e interactúa con el sistema financiero</t>
  </si>
  <si>
    <t>Otros</t>
  </si>
  <si>
    <t>10.6.1</t>
  </si>
  <si>
    <t>Maneja incentivos y beneficios</t>
  </si>
  <si>
    <t>10.6.2</t>
  </si>
  <si>
    <t>Genera los informes de ley</t>
  </si>
  <si>
    <t>10.6.3</t>
  </si>
  <si>
    <t>Genera informes para las EPSs, ARPs y demás entidades de salud y cajas de compensación familiar</t>
  </si>
  <si>
    <t>10.6.4</t>
  </si>
  <si>
    <t>Lleva la hoja de vida completa del empleado, con los parámetros definidos por los usuarios sobre la información de faltas, logros, ausencias, acciones disciplinarias, etc</t>
  </si>
  <si>
    <t>10.6.5</t>
  </si>
  <si>
    <t>Anexa documentos físicos organizados en series y subseries para cada hoja de vida</t>
  </si>
  <si>
    <t>10.6.6</t>
  </si>
  <si>
    <t>Administra y controla los beneficios entregados a los empleados con campos parametrizados por el usuario y llevando registro de entregas y faltantes</t>
  </si>
  <si>
    <t>10.6.7</t>
  </si>
  <si>
    <t>Permite crear reglas para definir todo calculo que se requiera</t>
  </si>
  <si>
    <t>10.6.8</t>
  </si>
  <si>
    <t>Permite al empleado actualizar cierta información predefinida para participar en en eventos, cursos, obtener beneficios, escalar PQRs, actualizar información bancaria, etc</t>
  </si>
  <si>
    <t>10.6.9</t>
  </si>
  <si>
    <t>Lleva estadísticas y métricas completas de la hoja de vida de cada empleado y de la empresa completa</t>
  </si>
  <si>
    <t>10.6.10</t>
  </si>
  <si>
    <t>Lleva control completo de incidentes, accidentes, apoyos, brigadas de seguridad, vehículos y equipo de apoyo, zonas de riesgo, etc.</t>
  </si>
  <si>
    <t>10.6.11</t>
  </si>
  <si>
    <t>Solicitud de Tiketes y Gastos</t>
  </si>
  <si>
    <t>10.6.12</t>
  </si>
  <si>
    <t>Selección y ascenso de Talento Humano</t>
  </si>
  <si>
    <t>10.6.13</t>
  </si>
  <si>
    <t>Informar al área de recursos fisicos las vacantes externas proyectadas a suplir.</t>
  </si>
  <si>
    <t>10.6.14</t>
  </si>
  <si>
    <t>Registrar las personas seleccionadas en el proceso de selección  con datos tales como puntajes en la pruebas y cargo al que ingreso, para todos las personas que ingresen a la entidad.</t>
  </si>
  <si>
    <t>10.6.15</t>
  </si>
  <si>
    <t>Verificación documental de los documentos exigidos para el ingreso, generando alertas en caso de doucmentos faltantes.</t>
  </si>
  <si>
    <t>10.6.16</t>
  </si>
  <si>
    <t xml:space="preserve">Reportar los ingresos de personal al "modulo" de salud ocupacional para programar examén médico. </t>
  </si>
  <si>
    <t>10.6.17</t>
  </si>
  <si>
    <t>Reportar los ingresos de personal al "modulo" de seguridad social con el fin de hacer las afiliaciones pertinentes.</t>
  </si>
  <si>
    <t>10.6.18</t>
  </si>
  <si>
    <t>Reportar los ingresos al modulo de inducción.</t>
  </si>
  <si>
    <t>10.6.19</t>
  </si>
  <si>
    <t xml:space="preserve">Reportar al modulo de Nómina, una vez el modulo de selección confirme el cumplimiento de los requisitos y se haya realizado el examén médico, las afiliaciones y la entrega de documentos. </t>
  </si>
  <si>
    <t>10.6.20</t>
  </si>
  <si>
    <t>En el caso de ascenso, reportar los cargos inmediatamente inferior a la vacante interna  al modulo de nómina  y disponer de la información de quienes las ocupan (área, cargo, nivel educativo, profesión, resultado de la última evaluación de desempeño.</t>
  </si>
  <si>
    <t>10.6.21</t>
  </si>
  <si>
    <t>Pemitir que cada uno de los empleados activos de SAE generen las certificaciones laborales.</t>
  </si>
  <si>
    <t>10.6.22</t>
  </si>
  <si>
    <t>Informar al área de novedades el nuevo cargo del empleado para generar el Otrosi, con los datos esenciales en su nuevo empleo.</t>
  </si>
  <si>
    <t>10.6.23</t>
  </si>
  <si>
    <t>Permitir que el área financiera reporte al área de talento humano los recobros para realizar las acciones pertinentes.</t>
  </si>
  <si>
    <t>Modulo de Funciones y Evaluación de Desempeño</t>
  </si>
  <si>
    <t>Disponer del descriptivo de cargos, vía web para que el área de talento humano el jefe imediato (como se disponga) realice dicha comunicación.</t>
  </si>
  <si>
    <t>Permitir que las funciones comunicadas a certificar puedan ser descargadas via web.</t>
  </si>
  <si>
    <t>Regitrar los planes de mejora y seguimiento a la ejecución de los compromisos de  los colaboradores, de tal manera que sirvan de insumo a planes de capacitación.</t>
  </si>
  <si>
    <t>Permitir evaluar las competencias exigida para el cargo, con respecto al nivel exigido por el mismo.</t>
  </si>
  <si>
    <t>10.6.24</t>
  </si>
  <si>
    <t>Evaluar cada uno de los compromisos adquiridos.</t>
  </si>
  <si>
    <t>10.6.25</t>
  </si>
  <si>
    <t>Evaluar de acuerdo al sistema establecido por la entidad (combinación evaluación comportamental y funcional)</t>
  </si>
  <si>
    <t>10.6.26</t>
  </si>
  <si>
    <t>Generar alertas, cuando el resultado de la evaluación sea nivel insuficiente.</t>
  </si>
  <si>
    <t>10.6.27</t>
  </si>
  <si>
    <t>Registrar evidencias de desempeño.</t>
  </si>
  <si>
    <t>10.6.28</t>
  </si>
  <si>
    <t>Reportar necesidades de Capacitación</t>
  </si>
  <si>
    <t>10.6.29</t>
  </si>
  <si>
    <t>Generar alertas preventivas cuando el jefe disponga de ciertos dias para evaluar o hacer seguimiento. </t>
  </si>
  <si>
    <t>10.6.30</t>
  </si>
  <si>
    <t xml:space="preserve">Generar alertas al área de Talento humano cuando no se realice la evaluación en los tiempos establecidos. </t>
  </si>
  <si>
    <t>10.6.31</t>
  </si>
  <si>
    <t>Generar los resultados de evaluación de desempeño anual, parcial y en periodo de prueba.</t>
  </si>
  <si>
    <t>10.6.32</t>
  </si>
  <si>
    <t>Generar estadisticas de la información relevante del sistema de evaluación.</t>
  </si>
  <si>
    <t>10.6.33</t>
  </si>
  <si>
    <t>Generar alertas cuando se diponga de recurso de reposición y apelación.</t>
  </si>
  <si>
    <t>10.6.34</t>
  </si>
  <si>
    <t>Generar los informes pertinentes, que contenga los datos registrados en la evaluación.</t>
  </si>
  <si>
    <t>10.6.35</t>
  </si>
  <si>
    <t>Contar con claves de seguridad y confidencialidad de la información  para el jefe inmediato, colaborador, y administrador del sistema</t>
  </si>
  <si>
    <t>10.6.36</t>
  </si>
  <si>
    <t>Migrar los resultados de pruebas psicotecnicas para consolidar información por persona para procesos junto con evaluaciones y plan de capacitación</t>
  </si>
  <si>
    <t>10.6.37</t>
  </si>
  <si>
    <t>Autogestión del Recurso Humano (Portal del Empleado)</t>
  </si>
  <si>
    <t>10.6.38</t>
  </si>
  <si>
    <t>Generación de certificaciones</t>
  </si>
  <si>
    <t>10.6.39</t>
  </si>
  <si>
    <t>Carga de incapacidades</t>
  </si>
  <si>
    <t>10.6.40</t>
  </si>
  <si>
    <t>Carga de datos de formación</t>
  </si>
  <si>
    <t>10.6.41</t>
  </si>
  <si>
    <t>Carga de soportes de docmentos</t>
  </si>
  <si>
    <t>10.6.42</t>
  </si>
  <si>
    <t>Solicitudes de vacaciones</t>
  </si>
  <si>
    <t>Modulo Gestión Ambiental</t>
  </si>
  <si>
    <t>10.7.1</t>
  </si>
  <si>
    <t>EVALUACIÓN INICIAL</t>
  </si>
  <si>
    <t>10.7.1.1</t>
  </si>
  <si>
    <t>Generar resultados estadísticos de cumplimiento de los requisitos exigidos por la norma ISO 14001 de 2015</t>
  </si>
  <si>
    <t>10.7.2</t>
  </si>
  <si>
    <t>INSPECCIONES AMBIENTALES Y DE ORDEN Y ASEO</t>
  </si>
  <si>
    <t>10.7.2.1</t>
  </si>
  <si>
    <t>Permitir el registro de evidencias de inspecciones realizadas, generando análisis estadístico, comparaciones con resultados anteriores, cargue de fotos, ranking de puntaje de áreas</t>
  </si>
  <si>
    <t>10.7.3</t>
  </si>
  <si>
    <t>ASPECTOS E IMPACTOS AMBIENTALES</t>
  </si>
  <si>
    <t>10.7.3.1</t>
  </si>
  <si>
    <t xml:space="preserve">Registro y aplicación de funciones estadísticas, comparaciones, filtrado, formulación de calificación, etc de aspectos e impactos ambientales identificados. </t>
  </si>
  <si>
    <t>10.7.3.2</t>
  </si>
  <si>
    <t>Resultados estadísticos de encuestas de aspectos e impactos ambientales</t>
  </si>
  <si>
    <t>10.7.3.3</t>
  </si>
  <si>
    <t>Exportación de documentos a excel para modificación, representación gráfica, tablas de resultados, etc.</t>
  </si>
  <si>
    <t>10.7.4</t>
  </si>
  <si>
    <t>CAPACITACIONES SISTEMA DE GESTIÓN AMBIENTAL</t>
  </si>
  <si>
    <t>10.7.4.1</t>
  </si>
  <si>
    <t>Envío de convocatorias a asistentes, alertas, análisis estadístico de asistencia, evaluaciones y generación de certificados de las mismas.</t>
  </si>
  <si>
    <t>10.7.5</t>
  </si>
  <si>
    <t>CONTROL OPERACIONAL</t>
  </si>
  <si>
    <t>10.7.5.1</t>
  </si>
  <si>
    <t xml:space="preserve">Registro de datos en planillas de control de consumos de servicios públicos (energía, agua, papel, etc.) y generación de papel, residuos sólidos, entre otros, con su respectiva evaluación o análisis estadístico.  </t>
  </si>
  <si>
    <t>10.7.6</t>
  </si>
  <si>
    <t>PROVEEDORES</t>
  </si>
  <si>
    <t>10.7.6.1</t>
  </si>
  <si>
    <t xml:space="preserve">Envío de evaluaciones ambientales a los proveedores de la organización, registro, calificación y análisis estadístico de las mismas. </t>
  </si>
  <si>
    <t>10.7.7</t>
  </si>
  <si>
    <t>EVALUACIÓN DE DESEMPEÑO SGA</t>
  </si>
  <si>
    <t>10.7.7.1</t>
  </si>
  <si>
    <t>Medición de indicadores de comportamiento y resultado de programas ambientales establecidos en el Sistema de Gestión ambiental, representación estadística, gráfica, comparativa y de proyección.</t>
  </si>
  <si>
    <t>10.7.7.2</t>
  </si>
  <si>
    <t>Consulta de histórico de indicadores</t>
  </si>
  <si>
    <t>10.7.7.3</t>
  </si>
  <si>
    <t>Elaboración de informes automáticos a partir de información generada por indicadores o entradas del Sistema de Gestión Ambiental.</t>
  </si>
  <si>
    <t>10.7.8</t>
  </si>
  <si>
    <t>MEJORA</t>
  </si>
  <si>
    <t>10.7.8.1</t>
  </si>
  <si>
    <t xml:space="preserve">Gestionar no conformidades, acciones correctivas y de mejoramiento continuo, como el registro, planificación, tiempos, histórico, alertas de cumplimiento, etc.  </t>
  </si>
  <si>
    <t>10.7.9</t>
  </si>
  <si>
    <t>AUDITORÍA</t>
  </si>
  <si>
    <t>10.7.9.1</t>
  </si>
  <si>
    <t>Programar y ejecutar cronogramas de auditorías internas, listas de chequeo y registro de hallazgos. Elaborar informes automáticos, evalúe y califique a los auditores.</t>
  </si>
  <si>
    <t>10.7.9.2</t>
  </si>
  <si>
    <t>Exportacion de acumulados de empleados en formato excel</t>
  </si>
  <si>
    <t>10.7.9.3</t>
  </si>
  <si>
    <t>Importacion de soportes escaneados de hoja de vida</t>
  </si>
  <si>
    <t>10.7.10</t>
  </si>
  <si>
    <t>MODULO REGISTRO DE NOVEDADES</t>
  </si>
  <si>
    <t>10.7.11</t>
  </si>
  <si>
    <t>Los jefes de cada área o el responsable de talento humano, según la novedad,  registrara la misma y enviara al modulo de nómina, y al modulo de novedades previa autorización.</t>
  </si>
  <si>
    <t>10.7.12</t>
  </si>
  <si>
    <t>Permite el registro , modificacion o eliminacion de novedades de nomina ( incapacidades, vacaciones, ausencias, licencias no remuneradas, licencias remuneradas,bonificaciones, ajustes de salario)</t>
  </si>
  <si>
    <t>10.7.13</t>
  </si>
  <si>
    <t>Permite registro de descuentos por cuotas (creditos, libranzas, ahorro, polizas)</t>
  </si>
  <si>
    <t>10.7.14</t>
  </si>
  <si>
    <t>Cargue masivo de navedades a través de archivos planos (csv,txt,prn)</t>
  </si>
  <si>
    <t>10.7.15</t>
  </si>
  <si>
    <t>Permite el registro de embargos (ejecutivo, cooperativa,alimentos)</t>
  </si>
  <si>
    <t>10.7.16</t>
  </si>
  <si>
    <t>Exportacion de novedades en formato excel</t>
  </si>
  <si>
    <t>MODULO LIQUIDACION DE NOMINA</t>
  </si>
  <si>
    <t>10.7.11.1</t>
  </si>
  <si>
    <t>Permite liquidacion de nomina </t>
  </si>
  <si>
    <t>10.7.11.2</t>
  </si>
  <si>
    <t>Permite liquidacion de aportes al Sistema de Seguridad Social</t>
  </si>
  <si>
    <t>10.7.11.3</t>
  </si>
  <si>
    <t>Permite liquidacion de prestaciones sociales (retiro)</t>
  </si>
  <si>
    <t>10.7.11.4</t>
  </si>
  <si>
    <t>Permite liquidacion de procesos especiales ( cesantias, intereses de cesantias,primas legales o extralegales,bonificacion servicios prestados,prima de navidad,bonificacion de recreacion, prima de vacaciones)</t>
  </si>
  <si>
    <t>10.7.11.5</t>
  </si>
  <si>
    <t>Permite liquidacion de provisiones de prestaciones sociales</t>
  </si>
  <si>
    <t>10.7.11.6</t>
  </si>
  <si>
    <t xml:space="preserve">Cierre de nomina </t>
  </si>
  <si>
    <t>10.7.11.7</t>
  </si>
  <si>
    <t>Consolidacion de acumulados</t>
  </si>
  <si>
    <t>MODULO REPORTES DE LIQUIDACION</t>
  </si>
  <si>
    <t>10.7.12.1</t>
  </si>
  <si>
    <t>Generacion de informes de liquidacion en formato excel y pdf</t>
  </si>
  <si>
    <t>10.7.12.2</t>
  </si>
  <si>
    <t>Generacion de informe de seguridad social en formato excel y txt ( archivo plano para cargar a operador de informacion)</t>
  </si>
  <si>
    <t>10.7.12.3</t>
  </si>
  <si>
    <t>Generacion de informe de retencion en la fuente por salarios</t>
  </si>
  <si>
    <t>10.7.12.4</t>
  </si>
  <si>
    <t>Generacion de informe de pago a terceros( polizas, creditos , libranzas, AFC, aportes voluntarios pension)</t>
  </si>
  <si>
    <t>10.7.12.5</t>
  </si>
  <si>
    <t>Generacion de informe UGPP( de acuerdo a requerimientos y estructura UGPP)</t>
  </si>
  <si>
    <t>10.7.12.6</t>
  </si>
  <si>
    <t>Generacion de informe contraloria (de acuerdo a estructura del informe solicitado)</t>
  </si>
  <si>
    <t>10.7.12.7</t>
  </si>
  <si>
    <t>Generacion y envio comprobante de nomina (envio a correo registrado</t>
  </si>
  <si>
    <t>MODULO PROCESOS SEMESTRALES Y ANUALES</t>
  </si>
  <si>
    <t>10.7.13.1</t>
  </si>
  <si>
    <t>Recalculo porcentaje de retencion (procedimiento 2)</t>
  </si>
  <si>
    <t>10.7.13.2</t>
  </si>
  <si>
    <t>Calculo y generacion certificados de ingresos y retenciones ( exportado en formato excel y en formato DIAN vigente)</t>
  </si>
  <si>
    <t>10.7.13.3</t>
  </si>
  <si>
    <t>Aumento de salario masivo (% o valor)</t>
  </si>
  <si>
    <t>10.7.13.4</t>
  </si>
  <si>
    <t>Consolidado de prestaciones sociales y vacaciones</t>
  </si>
  <si>
    <t>10.7.13.5</t>
  </si>
  <si>
    <t>Generacion de medios magneticos</t>
  </si>
  <si>
    <t>10.7.13.6</t>
  </si>
  <si>
    <t>Traslado de cesantias a Fondo</t>
  </si>
  <si>
    <t>10.7.13.7</t>
  </si>
  <si>
    <t>Cierre anual</t>
  </si>
  <si>
    <t>MODULO INTERFAZ CONTABLE</t>
  </si>
  <si>
    <t>10.7.14.1</t>
  </si>
  <si>
    <t>Creacion y parametrizacion cuentas contables</t>
  </si>
  <si>
    <t>10.7.14.2</t>
  </si>
  <si>
    <t>Interfaz de devengos y deducciones (formato excel , csv, txt, prn)</t>
  </si>
  <si>
    <t>10.7.14.3</t>
  </si>
  <si>
    <t>Interfaz de seguridad social  (formato excel , csv, txt, prn)</t>
  </si>
  <si>
    <t>10.7.14.4</t>
  </si>
  <si>
    <t>Interfaz de provisiones  (formato excel , csv, txt, prn)</t>
  </si>
  <si>
    <t>MODULO OTROS PROCESOS</t>
  </si>
  <si>
    <t>10.7.15.1</t>
  </si>
  <si>
    <t>Generacion de certificaciones laborales en formato pdf</t>
  </si>
  <si>
    <t>MODULO GENERAL COMISION DE SERVICIOS Y VIATICOS</t>
  </si>
  <si>
    <t>10.7.16.1</t>
  </si>
  <si>
    <t>Parametrizacion de conceptos y tablas del procedimiento</t>
  </si>
  <si>
    <t>10.7.16.2</t>
  </si>
  <si>
    <t>Interfaz con hoja de vida empleado (Modulo nomina)</t>
  </si>
  <si>
    <t>10.7.16.3</t>
  </si>
  <si>
    <t>Establecimiento de tablas de calculo (fechas, horas, ciudades, rubros y valores autorizados)</t>
  </si>
  <si>
    <t>10.7.17</t>
  </si>
  <si>
    <t xml:space="preserve">MODULO LIQUIDACION COMISIONES DE SERVICIOS Y VIATICOS </t>
  </si>
  <si>
    <t>10.7.17.1</t>
  </si>
  <si>
    <t>Solicitud de comision de servicios y/o viaticos (Acceso a todos los funcionarios de la entidad, empleado planta y temporales)</t>
  </si>
  <si>
    <t>10.7.17.2</t>
  </si>
  <si>
    <t>Notificacion a la Gerencia de Talento Humano para liquidar de acuerdo a la parametrizacion de conceptos y tablas del procedimiento</t>
  </si>
  <si>
    <t>10.7.17.3</t>
  </si>
  <si>
    <t>Liquidacion de comisiones de servicios y viaticos</t>
  </si>
  <si>
    <t>10.7.17.4</t>
  </si>
  <si>
    <t>Proceso de aprobacion (Jefe inmediato y supervisor del contrato)</t>
  </si>
  <si>
    <t>10.7.17.5</t>
  </si>
  <si>
    <t>Generacion de alerta (Alerta a Talento Humano para la consecucion y registro de tiquetes y hoteles)</t>
  </si>
  <si>
    <t>10.7.17.6</t>
  </si>
  <si>
    <t>Interfaz contable (Alerta sobre anticipo de comisiones y viaticos)</t>
  </si>
  <si>
    <t>10.7.18</t>
  </si>
  <si>
    <t>MODULO DE INFORMES</t>
  </si>
  <si>
    <t>10.7.18.1</t>
  </si>
  <si>
    <t>Generacion de historicos de comision de servicios y viaticos</t>
  </si>
  <si>
    <t>10.7.18.2</t>
  </si>
  <si>
    <t>Seguimientos de estado de comisiones (Identificar el proceso en el que se encuentra)</t>
  </si>
  <si>
    <t>10.7.19</t>
  </si>
  <si>
    <t>MODULO LEGALIZACIONES DE COMISIONES DE SERVICIOS Y VIATICOS</t>
  </si>
  <si>
    <t>10.7.19.1</t>
  </si>
  <si>
    <t>Interfaz con modulo de liquidacion comisiones de servicios y viaticos</t>
  </si>
  <si>
    <t>10.7.19.2</t>
  </si>
  <si>
    <t xml:space="preserve">Permitir el cargue de soportes de legalizacion </t>
  </si>
  <si>
    <t>10.7.19.3</t>
  </si>
  <si>
    <t xml:space="preserve">Generacion de alertas a los funcionarios involucrados en el proceso </t>
  </si>
  <si>
    <t>10.7.19.4</t>
  </si>
  <si>
    <t>Cierre y consolidacion de anticipos</t>
  </si>
  <si>
    <t>10.7.20</t>
  </si>
  <si>
    <t>MODULO FACTURACION</t>
  </si>
  <si>
    <t>10.7.20.1</t>
  </si>
  <si>
    <t>Registro de facturacion</t>
  </si>
  <si>
    <t>10.7.20.2</t>
  </si>
  <si>
    <t>Generacion de informes de facturacion</t>
  </si>
  <si>
    <t>10.7.20.3</t>
  </si>
  <si>
    <t>Interfaz con las areas involucradas (Presupuesto, Contabilidad y Tesoreria)</t>
  </si>
  <si>
    <t>10.7.21</t>
  </si>
  <si>
    <t>MODULO DE BIENESTAR </t>
  </si>
  <si>
    <t>10.7.21.1</t>
  </si>
  <si>
    <t>Programacion de actividades que se requieran de acuerdo al plan de bienestar </t>
  </si>
  <si>
    <t>10.7.21.2</t>
  </si>
  <si>
    <t>Generar alertas de las actividades programadas </t>
  </si>
  <si>
    <t>10.7.21.3</t>
  </si>
  <si>
    <t>Seguimiento y observaciones </t>
  </si>
  <si>
    <t>10.7.21.4</t>
  </si>
  <si>
    <t>Base de datos dinamica que contenga información como suministro para el desallode las actividades programadas Ejem: No. de hijos, edades hijos, nucleo familiar, etc</t>
  </si>
  <si>
    <t>10.7.21.5</t>
  </si>
  <si>
    <t>Generación de informes de acuerdo a las actividades realizadas  y de los beneficios con los que cuantan los trabajadores </t>
  </si>
  <si>
    <t>10.7.21.6</t>
  </si>
  <si>
    <t xml:space="preserve">Estadiscas de las actividades realizadas  y de los beneficios con los que cuantan los trabajadores </t>
  </si>
  <si>
    <t>10.7.21.7</t>
  </si>
  <si>
    <t xml:space="preserve">Generar la opción para que los trabajadores que participan en las actividades puedan realizar la evaluación y de esta generar un informe </t>
  </si>
  <si>
    <t>10.7.21.8</t>
  </si>
  <si>
    <t>Sistema aleatorio, con el fin de realizar sorteos con todos los trabajadores de la empresa</t>
  </si>
  <si>
    <t>10.7.22</t>
  </si>
  <si>
    <t>MODULO DE CAPACITACIÓN</t>
  </si>
  <si>
    <t>10.7.22.1</t>
  </si>
  <si>
    <t xml:space="preserve">Programacion de acapacitaciones que se requieran de acuerdo al plan de PEC y a las necesiddades detectadas de los suministros ( evaluación de desempeño, contraloria, talleres y demas) </t>
  </si>
  <si>
    <t>10.7.22.2</t>
  </si>
  <si>
    <t>Generar alertas de las capacitaciones programadas </t>
  </si>
  <si>
    <t>10.7.22.3</t>
  </si>
  <si>
    <t>10.7.22.4</t>
  </si>
  <si>
    <t>Generación de informes de acuerdo a las capacitaciones realizadas  en el PEC</t>
  </si>
  <si>
    <t>10.7.22.5</t>
  </si>
  <si>
    <t>Estadisticas de las capacitaciones realizadas   </t>
  </si>
  <si>
    <t>10.7.22.6</t>
  </si>
  <si>
    <t>Generar la opción para que los trabajadores que participan en las capacitaciones puedan realizar la evaluación y de esta generar un informe </t>
  </si>
  <si>
    <t>10.7.23</t>
  </si>
  <si>
    <t>MODULO DE CONTRATOS LABORALES -REGISTRO DE LA SIGUIENTE INFORMACIÓN</t>
  </si>
  <si>
    <t>10.7.23.1</t>
  </si>
  <si>
    <t>Solicitud de autorización de cesantias</t>
  </si>
  <si>
    <t>10.7.23.2</t>
  </si>
  <si>
    <t>Contratos Laborales</t>
  </si>
  <si>
    <t>10.7.23.3</t>
  </si>
  <si>
    <t>Diseñar aceptación del código de ética</t>
  </si>
  <si>
    <t>10.7.23.4</t>
  </si>
  <si>
    <t>Otrosí</t>
  </si>
  <si>
    <t>10.7.23.5</t>
  </si>
  <si>
    <t>Ingresos no salariales </t>
  </si>
  <si>
    <t>10.7.23.6</t>
  </si>
  <si>
    <t>Asignación de Funciones</t>
  </si>
  <si>
    <t>10.7.23.7</t>
  </si>
  <si>
    <t>Terminación de contrato con justa causa</t>
  </si>
  <si>
    <t>10.7.23.8</t>
  </si>
  <si>
    <t>Teminación de contrato sin justa causa</t>
  </si>
  <si>
    <t>10.7.23.9</t>
  </si>
  <si>
    <t>Hacer seguimiento a los casos relacionados con el comité de convivencia.</t>
  </si>
  <si>
    <t>10.7.23.10</t>
  </si>
  <si>
    <t>Procesos Disciplinarios</t>
  </si>
  <si>
    <t>10.7.23.11</t>
  </si>
  <si>
    <t>Aceptación de Renuncia</t>
  </si>
  <si>
    <t>MODULO SISTEMA DE GESTIÓN DE SEGURDAD Y SALUD EN EL TRABAJO</t>
  </si>
  <si>
    <t>10.8.1</t>
  </si>
  <si>
    <t>1. SG-SST - Planear</t>
  </si>
  <si>
    <t>10.8.1.1</t>
  </si>
  <si>
    <t>El sistema debe incluir la planeación del SG-SST teniendo en cuenta lo siguiente:</t>
  </si>
  <si>
    <t xml:space="preserve">1.1. Identificación de peligros valoración de riesgos y determinación de controles </t>
  </si>
  <si>
    <t>10.8.1.2</t>
  </si>
  <si>
    <t>El sistema debe permitir registrar y actualizar la matriz de identficación de peligros, valoración de riesgos y determinación de controles cuando se requiera, teniendo en cuenta lo siguiente:
- Metodología definida por SAE
- Debe dar alcance al personal  de SAE ycontratistas 
- El sistema debe permitir definir los peligros y valorar los riesgos identificados en las diferentes áreas y cargos de todas las sedes, así mismo identificar como prioridad aquellas actividades que sean de alto riesgo para generar los controles pertinentes.</t>
  </si>
  <si>
    <t>10.8.1.3</t>
  </si>
  <si>
    <t xml:space="preserve">El sistema debe permitir registrar las actividades planteadas y ejecutadas para la mitigación o eliminación de los riesgos y que al generar la valoración de los riesgos automaticamente.   </t>
  </si>
  <si>
    <t>10.8.1.4</t>
  </si>
  <si>
    <t>1.2. Política</t>
  </si>
  <si>
    <t xml:space="preserve">El sistema debe incluir las politicas definidas en el SG-SST y de ser posible estas estén vinculadas con la intranet, de tal forma que cuando se generen cambios o modificaciones en estos documentos, se vean reflejados automaticamente.
Adicional debe permitir adjuntar soportes de divulgación de la misma. </t>
  </si>
  <si>
    <t>1.3. Plan de trabajo anual: El sistema debe permitir diseñar y actualizar un plan de trabajo anual para alcanzar cada uno de los objetivos propuestos en el Sistema de Gestión de la Seguridad y Salud en el Trabajo  el cual debe  contener lo establecido en el Decreto 1072 de 2015. Los relacionados a continuación deben tener la opción de realizar actualización y seguimiento:
* Recursos del SG-SST
Debe contener un item para registrar los recursos (financieros, técnicos y humanos) asignados anualmente para el diseño,  implementación y ejecución del SG-SST, el debe llevar una trazabiliadad de ejecución. 
* Metas
* Cronograma de actividades</t>
  </si>
  <si>
    <t>1.4. Indicadores del SG-SST: El sistema debe permitir el registro, actualización y seguimiento de los objetivos y metas definidas en el SG-SST. Los indicadores deben definirse y hacer seguiemiento acorde a lo establecido en el Decreto 1072 de 2015. 
Debe estar vinculado a los diferentes programas de gestión para su actualización automática.</t>
  </si>
  <si>
    <t>10.8.2</t>
  </si>
  <si>
    <t>SST</t>
  </si>
  <si>
    <t>10.8.2.1</t>
  </si>
  <si>
    <t>2. SG-SST - HACER: El sistema debe contar con una base de datos que se pueda actualizar permanentemente y este vin culada a la siguiente información:
* Información sociodemografica 
* Información en caso de emergencia 
* Asistencia a inducción y reinducción
* Asistencia a capacitaciones programadas
*  Asignación y reposisción de elementos de protección personal 
* Asignación de puesto de trabajo (escritorio, silla, decansapies)</t>
  </si>
  <si>
    <t>2.1. Requisitos legales: El sistema debe permitir identificar los requisitos legales, hacer las actualizaciones pertinentes y evaluarlos acorde al procedimiento definido en SAE. 
Así mismo debe permitir enviar a las partes interesadas las actualizaciones que se realicen.</t>
  </si>
  <si>
    <t>2.2. Gestión de los peligros 
2.2.1. Programas de gestión: 
El sistema debe permitir ingresar la información relacionada con los programas de gestión definidios en la organización, dentro de los cuales están: 
*Programas de Vigilancia Epidemiologica -PVE- 
   - Riesgo Psicosocial
   -  Prevención de enfermedades o Lesiones Musculoesqueleticas -LME-
   -  Otros que se requieran
- Programas de gestión:
- Plan estratégico de Seguridad vial
- Riesgo químico
- Seguridad Física 
- Orden y Aseo
El sistema debe permitir la actualización masiva de información proveniente  de terceros 
El programa debe permitir ingresar información por empleados seleccionados para un PVE especifico
El sistema debe permitir generar reportes y graficas sobre históricos de los diferentes programas, por empleado, por fechas, etc.</t>
  </si>
  <si>
    <t>10.8.2.4</t>
  </si>
  <si>
    <t xml:space="preserve">Programa de Vigilanca Epidemiologica -PVE- para desordenes Musculoesqueleticos DME el sistema debe permitir lo siguiente:
* Registro de nuevos casos potenciales para ser calificados como enfermedad laboral, así como tambien poder generar  informes de seguimiento para validar el estado de calificación. 
* Generar consolidado de personas calificadas o en proceso, el cual se pueda seleccionar por clase de enfermedad.
* Registro del proceso de calificación de (EPS-AFP-ARL-JRCI-JNCI) sobre las calificaciones emitidas con el fin de determinar el estado  de la calificación, permitiendo dar respuesta al trabajador sobre el avance del proceso o respuestas de los entes calificadores.
* llevar un consolidado de recomendaciones laborales emitidas por EPS o ARL ya sean por origen común o laboral con su respectivo seguimiento, así como el seguimiento a empleados rehabilitados.
* Llevar un seguimiento sobre el avance del proceso de calificación, permitiendo evidenciar cuando hubo indemnización económica por pérdida de capacidad labor
* Incluir información relacionada con la gestión del programa como: Inspecciones a puestos de trabajo, capacitaciones, talleres centre otras actividades. 
* Generar informes estadisticos con diferentes variables en cuanto a personas en proceso de calificación o calificadas, asistencia a actividades como pausas activas entre otras.
* Vincular encuesta deautoreporte de condiciones de salud con el informe pertinente. </t>
  </si>
  <si>
    <t>10.8.2.5</t>
  </si>
  <si>
    <t>PVE Riesgo Psicosocial 
El sistema debe permitir: 
* Cargar los documentos asociados al programa y hacer las modificaciones que se requieran.
* Asociar el programa al cronograma de actividades planteado 
* Registrar toda la información referente al programa 
* Hacer el seguiemiento de indicadores del programa</t>
  </si>
  <si>
    <t>10.8.2.6</t>
  </si>
  <si>
    <t xml:space="preserve">Programa de seguridad vial -PESV- 
El sistema debe permitir lo siguiente: 
* Incliur la información relacionada con el PESV
* Realizar los ajustes y actualizaciones cuando se requiera
* Vincular el programa y plan de mantenimiento que defina el área administrativa al PESV
* Incluir actividades y soportes de las mismas relacionadas con el PESV (inspecciones, soportes de mantenimientos, </t>
  </si>
  <si>
    <t>10.8.2.7</t>
  </si>
  <si>
    <t>Programa de Riesgo Químico: 
El sistema debe permitir: 
* Incluir toda la información pertinente del programa
* Vincular el listado de sustancias químicas y matriz de compatibilidad existentes SAE y permitir realizar las modificaciones que se requieran 
* Vincular al PESV las inspecciones de seguridad que se realicen en las bodegas 
* Vincular al PESV la matriz de EPP 
* Vincular al PESV el cronograma de actividades</t>
  </si>
  <si>
    <t>10.8.2.8</t>
  </si>
  <si>
    <t>Programa de orden y aseo
El sistema debe permitir: 
* Vincular al programa las inspecciones que se realicen en las deiferentes aéras y sedes
* Vincular al programa el  registro de condiciones reportadas y el seguiemiento de cierre</t>
  </si>
  <si>
    <t>10.8.2.9</t>
  </si>
  <si>
    <t>2.2.2. Exámenes Ocupacionales
* El sistema debe permitir incluir información sobre las evaluaciones medicas ocupacionales (ingreso y periódicos, postincapacidas, cambio de labor entre otras) realizadas a cada trabajador,  historial sobre vacunas, y estar vinculado a las incapacidades cuando se requiera generar informes por persona.
* El sistema debe permitir  actualizar masivamente  la información, con cargue de datos de terceros
* Permitir la inclusión de exámenes médicos y valoración de condición física para deportistas que representen a la entidad, generando los respectivos reportes por disciplina y seccional.
* El sistema debe permitir generar resumen de historial por persona.</t>
  </si>
  <si>
    <t>10.8.2.10</t>
  </si>
  <si>
    <t>2.2.3. Respuesta ante Emergencias</t>
  </si>
  <si>
    <t>10.8.2.11</t>
  </si>
  <si>
    <t>El sistema debe:
* Permitir la inclusión y actualización del documento plan de emergencias para todas las sedes
* Generar diagramas de flujo (procedimientos operativos normalizados – PON) de primeros auxilios, incendios, evacuación, terremoto y amenaza terrorista entre otros que se requieran.
* Contar con un organigrama que involucre la identificación de quienes componen el comité de emergencia, con sus funciones, el jefe de la brigada y sus funciones y los brigadistas con sus funciones.
* permitir identificar quienes son los empleados que son brigadistas, donde están ubicados y a qué tipo de brigada corresponde, el rol dentro de su área o piso y nivel de capacitación.
* permitir la inclusión, cambio y actualización de los miembros de las brigadas.
* Generar un histórico (fecha de inicio en la brigada, que cursos ha tomado, que elementos de protección personal se han asignado, ubicación, por Seccional, por área)
* Contar con un directorio de brigadistas, entidades de socorro, entidades asistenciales (hospitales, clinicas) de cada todas las sedes, y debe permitir modificarse  cuando se considere necesario.  
* Permitir incluir información de simulacro como fecha de realización, tiempo estimado vs. tiempo real, observaciones, entre otros aspectos, así como también debe permitir generar históricos y reportes de cada una de las sedes.</t>
  </si>
  <si>
    <t>10.8.2.12</t>
  </si>
  <si>
    <t>El sistema debe permitir registrar el inventario de equipos para atención de emergencias (camillas, botiquines, extintores entre otros) de la siguiente forma:
- Ubicación exacta 
- Codificación o numero del equipo
- Caracteristicas del equipo (fechas de caducidad y actualizaciones tipo de extintor, agente, capacidad, tipo de botiquín entre otros)
- Debe generar reportes  consolidados de  cada una de las sedes a nivel nacional.
- El sistema debe permitir establecer a cargo de quien se encuentran los elementos para atención de emergencias.</t>
  </si>
  <si>
    <t>10.8.2.13</t>
  </si>
  <si>
    <t>2.3. Medidas de intervención y control</t>
  </si>
  <si>
    <t>10.8.2.14</t>
  </si>
  <si>
    <t xml:space="preserve">2.3.1. Inspecciones de seguridad </t>
  </si>
  <si>
    <t>El sistema de permitir la inclusión de información relacionada con inspecciones de seguridad, lugares, personas que intervinieron, niveles de riesgo, recomendaciones y seguimiento de ejecución a los planes de acción. (registro fotográfico)</t>
  </si>
  <si>
    <t>10.8.2.15</t>
  </si>
  <si>
    <t>2.3.2. Capacitación</t>
  </si>
  <si>
    <t>El sistema debe permitir:
* Vincular este item con el programa de capacitación de SAE en el cual se definan los temas de  capacitación en concordancia con los peligros identificados en la organización para su prevención y control.
*  Contar con un anexo en el que se identifiquen las necesidades de capacitación acorde al riesgo de exposición. 
* Tener acceso o vinculación al contenido de la inducción corporativa
* Llevar el contro de inducción del personal y generar las alertas para realizar la reinducción
*  Aexar los soportes de inducción, reinducción y capacitación en temas de SST.</t>
  </si>
  <si>
    <t>10.8.2.16</t>
  </si>
  <si>
    <t xml:space="preserve">2.3.3. Registro de ausentismo </t>
  </si>
  <si>
    <t>El sistema debe:
*  Generar los indicadores de ausentismo por accidentalidad y origen común  teneindo en cuenta: índice de lesiones Incapacitantes -ILI-, indice de severidad -IS-, Índice de Frecuencia -IF-). 
* Generar reporte, graficas  por empleado, causa, días de incapacidad, fechas, etc.
* Asociar a la gestión de nomina para recobro de incapacidades
* Permitir generar el ausentismo por periodo, seccional, indicando el tipo de ausentismo, los días perdidos, numero de empleados.
* Realizar comparativos con datos históricos
* Generar alertas cuando las incapacidades superen XXX No. de días (Revisar con nómina) 
* Permitir definir controles para la redución del ausentismo
* Permitir graficar y sacar reportes por diferentes variables</t>
  </si>
  <si>
    <t>requerido (Habilitante)</t>
  </si>
  <si>
    <t>10.8.2.17</t>
  </si>
  <si>
    <t>2.3.4. Elementos de Portección Personal</t>
  </si>
  <si>
    <t>El sistema debe contar con una matriz de elementos de protección personal teniendo en cuenta lo siguiente:
- Debe ser acorde al cargo
- Contar con la normatividad aplicable 
- Debe permitir la identificación de los elementos de protección personal que debe utilizar cada empleado según al cargo.  
- Debe permitir registrar la entrega de elementos de protección personal por área y/o cargo r reportes. 
- Debe permitir identificar los elementos de protección personal que se han entregado, periodicidad con que se deben entregar, cantidad y descripción del elemento entre otros aspectos.
- Debe permitir generar histórico sobre el comportamiento de los riesgo por aérea y sede
- El sistema debe permitir generar reportes para seleccionar empleados por área, rol, puestos de prevención que utilizan elementos de protección personal
- El sistema debe permitir informar a los nuevos empleados sobre utilización de elementos de protección personal cuando sea el caso,  capacitación o charlas que debe tomar o inducción.</t>
  </si>
  <si>
    <t>10.8.2.18</t>
  </si>
  <si>
    <t>2.4. Obligaciones del empleador</t>
  </si>
  <si>
    <t xml:space="preserve"> Accidentes de Trabajo-Incidentes  e Investigación</t>
  </si>
  <si>
    <t>El sistema debe permitir el registro del accidente de trabajo de la suiente forma: 
- Identificando los mismos datos que solicita la Administradora de Riesgos Laborales
- Incluir las incapacidades que se presenten por Accidente de trabajo.
- El sistema debe permitir actualizar información  de los empleados con otras bases de datos (inclusión e información inicial y calificación del accidente por parte de la ARL)
- El sistema debe permitir generar las estadisticas de accidentalidad (indice de frecuencia, severidad, Indice de lesiones incapacitantes) por sede, que incluya los parametros generados de la investigación y que están definidos en la resolución 1401 de 2007.
- Así mismo debe permitir hacer un seguimiento al cierre  a los A.T. donde se evidencie la investigación, fecha, nombre de empleados que realizaron la investigación, causas, evidencias, control y recomendaciones entre otros.
- El sistema debe permitir la creación de medidas correctivas incluyendo algunas variables definidas por SAE para hacer seguimiento de cierre  tomadas, responsable y tiempo para ejecución, con relación a la causa del accidente.
- Registrar información y generar estadististidas de los primeros auxilios que se presenten en las diferentes sedes.  </t>
  </si>
  <si>
    <t>10.8.2.19</t>
  </si>
  <si>
    <t>El sistema debe permitir generar el reporte (formato) para ser enviado a la ARL</t>
  </si>
  <si>
    <t>10.8.2.20</t>
  </si>
  <si>
    <t xml:space="preserve">El sistema debe vicular este item con el manual de funciones, el cual debe  contener responsabilidades específicas en Seguridad y Salud en el Trabajo  a todos los niveles de la organización (por cargos), incluida la alta dirección.
Adicional debe permitir adjuntar los soportes de comunicación a cada uno de estos niveles. </t>
  </si>
  <si>
    <t>10.8.2.21</t>
  </si>
  <si>
    <t>Rendición de cuentas</t>
  </si>
  <si>
    <t xml:space="preserve">El sistema debe vicular este item con el manual de funciones, el cual debe  contener responsabilidades específicas en Seguridad y Salud en el Trabajo  a todos los niveles de la organización (por cargos), incluida la alta dirección.
Adicional debe permitir adjuntar los soportes de comunicación a cada uno de estos niveles  </t>
  </si>
  <si>
    <t>10.8.2.22</t>
  </si>
  <si>
    <t>Canales de comunicación</t>
  </si>
  <si>
    <t xml:space="preserve">
Para este item el sistema debe permitir vincular el SG-SST con la politica de comunicaciones donde se definen los canales de comunicación para las partes interesadas. </t>
  </si>
  <si>
    <t>10.8.2.23</t>
  </si>
  <si>
    <t>Gestión del Cambio</t>
  </si>
  <si>
    <t xml:space="preserve">El sistema debe permitir:
* Asociar el procediemiento definido de gestión del Cambio al SG-SST 
* Registrar los cambios que se requieran acorde al procediemiento definido
* Realizar seguimiento a los planes propuestos y/o actividades de  mejora. </t>
  </si>
  <si>
    <t>10.8.2.24</t>
  </si>
  <si>
    <t>Conservación de los documentos</t>
  </si>
  <si>
    <t xml:space="preserve">El sistema debe permitir:
* Asociar el procedimiento de control de documentos y tabla de retención al SG-SST  </t>
  </si>
  <si>
    <t>10.8.2.25</t>
  </si>
  <si>
    <t xml:space="preserve">Adquisición de bienes y contratación de servicios </t>
  </si>
  <si>
    <t xml:space="preserve">Para la contratación de servicios el sistema debe permitir: 
* Generar el registro de proveedores y contratistas 
* Contar con una verificación previa de los requisitos definidos en el manual de seguridad para contratistas generando alertas de incumplimientos 
* Registrar las evaluaciones anuales de contratistas generando alertas de incumplimientos 
* Cargar la documentación específica que se requiera de los contratistas (pagos de seguridad social, licencias de funcionamento, licencias médicas, calibración de equipos entre otros)
* Registrar la gestión de los contratistas frente al SG-SSTdurante la ejecución de las actividades de SST.  
* Asociar al SG-SST, el procedimiento definido para realizar las compras o adquisiciones de bienes o servicios relacionados con el cumplimiento del sistema. </t>
  </si>
  <si>
    <t>10.8.2.26</t>
  </si>
  <si>
    <t xml:space="preserve">Comités de apoyo </t>
  </si>
  <si>
    <t>El sistema debe permitir:
* Incluir información de la conformación  y renovación  del comité Paritario de Seguridad  y Salud en el Trabajo y del Convivencia Laboral 
* La votación web para elegir comités
* Incluir las actas de reunión de cada comité
* Realizar seguimiento de actividades programadas con responsable y fecha de cumplimiento
* Generar de reportes, por diferentes criterios sobre los comités
* Registrar capacitación dada a los miembros de los comités</t>
  </si>
  <si>
    <t>10.8.3</t>
  </si>
  <si>
    <t>SG-SST - VERIFICAR</t>
  </si>
  <si>
    <t>10.8.3.1</t>
  </si>
  <si>
    <t>El sistema debe permitir realizar la autoevaluación anual del SG-SST</t>
  </si>
  <si>
    <t>10.8.3.2</t>
  </si>
  <si>
    <t>El sistema debe permitir incluir la  siguiente información: 
* Resultados de todas las inspecciones realizadas 
* investigación de incidentes y accidentes de trabajo
* Auditorías internas y externas
* Revisión anual por la Alta Dirección
Este últimi debe contener lo definido en el Decreto 1072 de 2015.</t>
  </si>
  <si>
    <t>10.8.4</t>
  </si>
  <si>
    <t xml:space="preserve">SG-SST - ACTUAR </t>
  </si>
  <si>
    <t>10.8.4.1</t>
  </si>
  <si>
    <t xml:space="preserve">El sistema debe permitir que se pueda realizar con base en los hallazgos identificados durante la ejecución de la autoevaluación anual del SG-SST/ Resultados de las inspecciones en general / Investigación de incidentes y accidentes de trabajo / Auditorías internas y externas / Revisión anual por la Alta Dirección, lo siguiente:
1. Un análisis de causas con la metodología definida por la empresa
2. Generar un plan de acción 
3. Ejecutar acciones definidas
4. Verificar cumplimiento del plan de acción 
5. Verificar efectividad de acciones 
6. Generar el cierre de la acción planteada </t>
  </si>
  <si>
    <t>Contratos</t>
  </si>
  <si>
    <t>12.1</t>
  </si>
  <si>
    <t>Administración de las diferentes etapas del contrato: Precontractual, contractual, de ejecución, liquidación y remisión archivo central de acuerdo al Manual y a los procedimientos  de Contratación de la SAE SAS</t>
  </si>
  <si>
    <t>12.2</t>
  </si>
  <si>
    <t>Publicación automatica en la pagina web de la SAE de todos los documentos que se generan en cada una de las etapas que de los procesos contractuales regulados en el Manual y los procedimientos de contratación. </t>
  </si>
  <si>
    <t>12.3</t>
  </si>
  <si>
    <t>Cargue de documentos de Suspensión y reactivación de contratos</t>
  </si>
  <si>
    <t>12.4</t>
  </si>
  <si>
    <t>Efectuar las solicitudes de modificaciones contractuales  (adiciones y/o prorroga, otrosi) y certificaciones sobre contratos</t>
  </si>
  <si>
    <t>12.5</t>
  </si>
  <si>
    <t>Acceso de los supervisores de los cotratos al sistema para que carguen todos los documentos que se generan en la ejecucion del cotrato y la consulta de toda la carpeta de documentos precontractuales y cotractuales . </t>
  </si>
  <si>
    <t>12.6</t>
  </si>
  <si>
    <t>Cargue de los documentos de Suspensión y reactivación de contratos por parte de los supervisores.</t>
  </si>
  <si>
    <t>12.7</t>
  </si>
  <si>
    <t>Integración con los modulos administrativos y financieros</t>
  </si>
  <si>
    <t>12.8</t>
  </si>
  <si>
    <t>Elaborción reportes de ley conforme a los formatos exigidos en especial el reporte trimestral a la CGR de manera automatica de acuerdo con la información cargada en el sistema </t>
  </si>
  <si>
    <t>12.9</t>
  </si>
  <si>
    <t>Integración con gestor documental</t>
  </si>
  <si>
    <t>12.10</t>
  </si>
  <si>
    <t xml:space="preserve">Numeración consecutiva y automatica de los contratos </t>
  </si>
  <si>
    <t>12.11</t>
  </si>
  <si>
    <t>Un buscador por nombre del contratista, numero del contrato  o numero de identificación.</t>
  </si>
  <si>
    <t>12.12</t>
  </si>
  <si>
    <t>Conformación de la base de datos de los contratos conforme a los datos exigidos por la CGR.</t>
  </si>
  <si>
    <t>12.13</t>
  </si>
  <si>
    <t xml:space="preserve">Alertas para los supervisores de los contratos en el vencimiento de los contratos </t>
  </si>
  <si>
    <t>13.1</t>
  </si>
  <si>
    <t xml:space="preserve">Gestión de Contactos </t>
  </si>
  <si>
    <t>13.2</t>
  </si>
  <si>
    <t>Visualización de oportunidades para los contactos de acuerdo con las definiciones del negocio</t>
  </si>
  <si>
    <t>13.3</t>
  </si>
  <si>
    <t>Interacción con los módulos financieros que permitan generar una adecuada interacción con el cliente/proveedor</t>
  </si>
  <si>
    <t>13.4</t>
  </si>
  <si>
    <t>Conexión con páginas WEB definidas dentro de la empresa</t>
  </si>
  <si>
    <t>13.5</t>
  </si>
  <si>
    <t>Accceso desde dispositivos móviles</t>
  </si>
  <si>
    <t>13.6</t>
  </si>
  <si>
    <t>Integración con los esquemas de seguridad de la empresa</t>
  </si>
  <si>
    <t>13.7</t>
  </si>
  <si>
    <t>Gestión de correo electrónico desde la empresa desde los clientes</t>
  </si>
  <si>
    <t>13.8</t>
  </si>
  <si>
    <t>Acceso de auto consulta por parte de los clientes</t>
  </si>
  <si>
    <t>13.9</t>
  </si>
  <si>
    <t>Unificación de información de clientes, proveedores y prospectos</t>
  </si>
  <si>
    <t>13.10</t>
  </si>
  <si>
    <t>Control de contactos de clientes/proveedores</t>
  </si>
  <si>
    <t>13.11</t>
  </si>
  <si>
    <t xml:space="preserve">Escalamiento de solicitudes a niveles internos </t>
  </si>
  <si>
    <t>13.12</t>
  </si>
  <si>
    <t>Seguimiento de solicitudes de clientes/proveedores</t>
  </si>
  <si>
    <t>13.13</t>
  </si>
  <si>
    <t>Gestión de campañas</t>
  </si>
  <si>
    <t>13.14</t>
  </si>
  <si>
    <t>Integación con ventas</t>
  </si>
  <si>
    <t>13.15</t>
  </si>
  <si>
    <t>Gestión de órdenes de servicio</t>
  </si>
  <si>
    <t>13.16</t>
  </si>
  <si>
    <t>Gestión de servicios</t>
  </si>
  <si>
    <t>13.17</t>
  </si>
  <si>
    <t>Recopilación de información de necesidades del cliente/proveedor</t>
  </si>
  <si>
    <t>13.18</t>
  </si>
  <si>
    <t>Gestión de análisis de clientes y proveedores</t>
  </si>
  <si>
    <t>COMUNICACIONES Y ATENCIÓN AL CIUDADANO</t>
  </si>
  <si>
    <t>13.19</t>
  </si>
  <si>
    <t>Manejo de datos personales, de acuerdo con Ley Habeas Data, de los clientes/ciudadanos y los intereses en productos para gestión de campañas</t>
  </si>
  <si>
    <t>13.20</t>
  </si>
  <si>
    <t>Seguimiento de atención a requerimientos de los ciudadanos por parte de SAE</t>
  </si>
  <si>
    <t>13.21</t>
  </si>
  <si>
    <t>Reporte de llamadas de ciudadanos por Sedes de la Entidad</t>
  </si>
  <si>
    <t>13.22</t>
  </si>
  <si>
    <t>Reporte de visitas de ciudadanos por Sedes de la Entidad</t>
  </si>
  <si>
    <t xml:space="preserve">Reporte de requimientos, llamadas y visitar por ciudadano </t>
  </si>
  <si>
    <t>13.23</t>
  </si>
  <si>
    <t>Consulta de datos con la aplicación offline</t>
  </si>
  <si>
    <t>13.24</t>
  </si>
  <si>
    <t>Metricas de resultados de impacto y efectividad de campañas con los clientes/ciudadanos</t>
  </si>
  <si>
    <t>Requerimientos Transversales</t>
  </si>
  <si>
    <t>11.1</t>
  </si>
  <si>
    <t>Generación de reportes / Inteligencia de negocios</t>
  </si>
  <si>
    <t>11.1.1</t>
  </si>
  <si>
    <t>Consulta de Información Financiera (PUC/NIIF) y Comercial en Linea</t>
  </si>
  <si>
    <t>11.1.2</t>
  </si>
  <si>
    <t>Consulta de Información Financiera (PUC/NIIF) y Comercial Histórica en Linea</t>
  </si>
  <si>
    <t>11.1.3</t>
  </si>
  <si>
    <t>Generación de Información de BSC (Cuadro de Mando Integral)</t>
  </si>
  <si>
    <t>11.1.4</t>
  </si>
  <si>
    <t>Navegación desde informes de BSC hasta el detalle de los datos</t>
  </si>
  <si>
    <t>11.1.5</t>
  </si>
  <si>
    <t>Registro de información de Servicio al Cliente</t>
  </si>
  <si>
    <t>11.1.6</t>
  </si>
  <si>
    <t>Gestión y Consulta de información de Servicio al Cliente</t>
  </si>
  <si>
    <t>11.1.7</t>
  </si>
  <si>
    <t>Consulta en linea de información de segmentos de mercado</t>
  </si>
  <si>
    <t>11.1.8</t>
  </si>
  <si>
    <t>Consulta en línera de información de segmentos de centros de costos</t>
  </si>
  <si>
    <t>11.1.9</t>
  </si>
  <si>
    <t>Consulta de indicadores por Compañía PUC/NIIF</t>
  </si>
  <si>
    <t>11.1.10</t>
  </si>
  <si>
    <t>Consulta de Información por Agrupación de Compañías</t>
  </si>
  <si>
    <t>11.1.11</t>
  </si>
  <si>
    <t>Generación de Reportes a través de Reporting Services</t>
  </si>
  <si>
    <t>11.1.12</t>
  </si>
  <si>
    <t>Seleccionar la información a ser desplegada.</t>
  </si>
  <si>
    <t>11.1.13</t>
  </si>
  <si>
    <t>Seleccionar el orden como debe ser desplegada.</t>
  </si>
  <si>
    <t>11.1.14</t>
  </si>
  <si>
    <t>Picar y ampliar la información desplegada</t>
  </si>
  <si>
    <t>11.1.15</t>
  </si>
  <si>
    <t>Filtrar los resultados a ser desplegados con conectores lógicos.</t>
  </si>
  <si>
    <t>11.1.16</t>
  </si>
  <si>
    <t>Permitir seleccionar y combinar cualquier elemento de la base de datos.</t>
  </si>
  <si>
    <t>11.1.17</t>
  </si>
  <si>
    <t>Permitir cortar y pegar información para generación de informes.</t>
  </si>
  <si>
    <t>11.1.18</t>
  </si>
  <si>
    <t>Acompañar los reportes con un informe</t>
  </si>
  <si>
    <t>11.1.19</t>
  </si>
  <si>
    <t>Almacenamiento para consulta y reutilización de informes y reportes generados</t>
  </si>
  <si>
    <t>11.1.20</t>
  </si>
  <si>
    <t>Los reportes deben ser generados en cualquier formato, incluyendo xls, txt, csv y pdf al menos.</t>
  </si>
  <si>
    <t>11.1.21</t>
  </si>
  <si>
    <t>Debe contar con los formatos para generar los informes de ley</t>
  </si>
  <si>
    <t>11.1.22</t>
  </si>
  <si>
    <t>Debe generar la información requerida para el pago y trámite de impuestos</t>
  </si>
  <si>
    <t>11.2</t>
  </si>
  <si>
    <t>Sistema de gestión documental</t>
  </si>
  <si>
    <t>11.2.1</t>
  </si>
  <si>
    <t>El manejo de los documentos por parte de la aplicación debe ajustarse a los estándares definidos por el Archivo General de la Nación.</t>
  </si>
  <si>
    <t>11.2.2</t>
  </si>
  <si>
    <t>Los documentos deben ser ingresados desde cualquier parte de cualquier proceso</t>
  </si>
  <si>
    <t>11.2.3</t>
  </si>
  <si>
    <t>Los documentos deben ser siempre almacenados bajo la estructura definida en el gestor documental</t>
  </si>
  <si>
    <t>11.2.4</t>
  </si>
  <si>
    <t>Los documentos deben ser consultados desde cualquier parte de cualquier proceso</t>
  </si>
  <si>
    <t>11.2.5</t>
  </si>
  <si>
    <t>Se debe poder definir una estructura organizacional para administrar la seguridad de los documentos</t>
  </si>
  <si>
    <t>11.2.6</t>
  </si>
  <si>
    <t>El aplicativo debe permitir la consulta de un documento después de validar la seguridad registrada sobre el mismo</t>
  </si>
  <si>
    <t>11.3</t>
  </si>
  <si>
    <t>Sistema de auditoría</t>
  </si>
  <si>
    <t>11.3.1</t>
  </si>
  <si>
    <t>Toda transacción debe ser auditable y reportada a un sistema que sea controlado solamente por el equipo de auditoría.</t>
  </si>
  <si>
    <t>11.3.2</t>
  </si>
  <si>
    <t>Debe contar con administración independiente para auditoría interna y externa.</t>
  </si>
  <si>
    <t>11.3.3</t>
  </si>
  <si>
    <t>Debe permitir controlar el nivel de log del sistema de auitoría, de tal forma que se puedan registrar desde las transacciones ejecutadas por cada usuario (con fecha y hora), hasta el detalle del estado de cada registro antes y después de su cambio.</t>
  </si>
  <si>
    <t>11.3.4</t>
  </si>
  <si>
    <t>Se puede definir de manera paramétrica la información registrada en el log</t>
  </si>
  <si>
    <t>11.3.5</t>
  </si>
  <si>
    <t>Debe permitir parametrizar la auditoría de cada módulo de manera independiente.</t>
  </si>
  <si>
    <t>11.3.6</t>
  </si>
  <si>
    <t>Debe almacenar para consulta en línea la información de 20 años.</t>
  </si>
  <si>
    <t>11.4</t>
  </si>
  <si>
    <t>Integración</t>
  </si>
  <si>
    <t>11.4.1</t>
  </si>
  <si>
    <t>Los módulos exportan sus principales servicios de negocio a través de Web-Services REST, de manera que estos puedan ser orquestados en procesos de negocio definidos</t>
  </si>
  <si>
    <t>11.4.2</t>
  </si>
  <si>
    <t>Posibilidades de ingresar información operativa a sus diferentes módulos a través de archivos texto planos, archivos XML, y tablas de interfaz en la base de datos.</t>
  </si>
  <si>
    <t>11.4.3</t>
  </si>
  <si>
    <t>Posibilidades de exportar información operativa de sus diferentes módulos a través de: archivos texto planos, archivos XML, y tablas de interfaz en la base de datos.</t>
  </si>
  <si>
    <t>El sistema debe estar en la capacidad de manejar flujos de trabajo para controlar alertas, notificaciones y ejecución de actividades.</t>
  </si>
  <si>
    <t>11.5</t>
  </si>
  <si>
    <t>Extracción masiva de información a medios externos</t>
  </si>
  <si>
    <t>11.5.1</t>
  </si>
  <si>
    <t>Armados de manera dinámica y paramétrica, tomando cualquier dato existente en la base de datos.</t>
  </si>
  <si>
    <t>11.5.2</t>
  </si>
  <si>
    <t>Copia de información seleccionada a medios magnéticos externos.</t>
  </si>
  <si>
    <t>11.5.3</t>
  </si>
  <si>
    <t>Exportar información seleccionada a páginas web.</t>
  </si>
  <si>
    <t>11.5.5</t>
  </si>
  <si>
    <t>Los procesos de extracción de información pueden ser ejecutrados en fecha y horas programadas por el usuario</t>
  </si>
  <si>
    <t>11.5.6</t>
  </si>
  <si>
    <t>Incluye registro de entregas de la información</t>
  </si>
  <si>
    <t>11.5.7</t>
  </si>
  <si>
    <t>El sistema debe estar en la capacidad de extraer información no requerida por  el negocio y trasladarla a medios en donde se puedan consultar de manera independiente a la información operativa, a través del mismo aplicativo.</t>
  </si>
  <si>
    <t>11.6</t>
  </si>
  <si>
    <t>Cargues masivos de información</t>
  </si>
  <si>
    <t>11.6.1</t>
  </si>
  <si>
    <t>El sistema debe permitir realizar el cargue de archivos con los formatos txt y csv, realizando las validaciones del caso según los tipos de datos que sean definidos y a las tablas según se parametrice.</t>
  </si>
  <si>
    <t>11.6.2</t>
  </si>
  <si>
    <t>El aplicativo debe estar en capacidad de permitir la creación de formularios dinámicos, de tal forma que se pueda ingresar y validar la información según sea definido por el usuario administrador del sistema o el usuario final que se defina para tal fin al interior del aplicativo.</t>
  </si>
  <si>
    <t>11.6.3</t>
  </si>
  <si>
    <t>El sistema debe estar en capacidad de enviar y recibir información a través de la exposición y consumo de servicios.</t>
  </si>
  <si>
    <t>11.7</t>
  </si>
  <si>
    <t>Módulo de seguridad</t>
  </si>
  <si>
    <t>11.7.1</t>
  </si>
  <si>
    <t>Permite a los usuarios administradores del sistema definir y modificar roles y perfiles, de tal forma que al definir cada rol el usuario administrador pueda entregar los permisos para el acceso a cada recurso del sistema, y al definir un perfil se definan los permisos del usuario para acceder a las diferentes funcionalidades y recursos del aplicativo</t>
  </si>
  <si>
    <t>11.7.2</t>
  </si>
  <si>
    <t>Permita crear usuarios y definir y modificarles el perfil y rol de acuerdo con sus funciones</t>
  </si>
  <si>
    <t>11.7.3</t>
  </si>
  <si>
    <t>Compatible con "Single sign-on" y con autenticación con LDAP</t>
  </si>
  <si>
    <t>11.7.4</t>
  </si>
  <si>
    <t>Módulo que permita a cada usuario cambiar su clave de acuerdo a políticas básicas parametrizables.</t>
  </si>
  <si>
    <t>11.8</t>
  </si>
  <si>
    <t>Código fuente</t>
  </si>
  <si>
    <t>11.8.1</t>
  </si>
  <si>
    <t>El código debe ser administrado por el proponente y debe contar con los fuentes para realizar cualquier cambio.</t>
  </si>
  <si>
    <t>11.8.2</t>
  </si>
  <si>
    <t>En caso que la empresa entre en proceso de liquidación o se retire el soporte directo en Colombia, el código fuente deberá ser entregado completamente documentado, validado y mediante un proceso de capacitación.</t>
  </si>
  <si>
    <t>El sistema debe poder realizar la implantación de nuevas versiones del software sin que sea necesaria la reconfiguración del sistema ni la modificación de desarrollos que sean requeridos.</t>
  </si>
  <si>
    <t>Parametrización General</t>
  </si>
  <si>
    <t>11.9.1</t>
  </si>
  <si>
    <t>Parametrización de multiples compañías</t>
  </si>
  <si>
    <t>11.9.2</t>
  </si>
  <si>
    <t>Parametrización de múltiples monedas</t>
  </si>
  <si>
    <t>11.9.3</t>
  </si>
  <si>
    <t>Actualización automática de TRM</t>
  </si>
  <si>
    <t>11.9.4</t>
  </si>
  <si>
    <t>Gestión automática de NIIF</t>
  </si>
  <si>
    <t>11.9.5</t>
  </si>
  <si>
    <t>Integrarse automáticamente con la nómina</t>
  </si>
  <si>
    <t>11.9.6</t>
  </si>
  <si>
    <t>Producto configurable sobre Base de Datos SQL Server 2016</t>
  </si>
  <si>
    <t>11.9.7</t>
  </si>
  <si>
    <t>Propducto configurable sobre Windows Server 2016</t>
  </si>
  <si>
    <t>11.9.8</t>
  </si>
  <si>
    <t>Requiere Licencamiento de GUI para Usuario Final sobre Win 8 y Win 10</t>
  </si>
  <si>
    <t>11.9.9</t>
  </si>
  <si>
    <t>Archivar histórico de transacciones</t>
  </si>
  <si>
    <t>11.9.10</t>
  </si>
  <si>
    <t>Debe contar con las opciones de Facturación Electrónica para reportar a la DIAN</t>
  </si>
  <si>
    <t>2.1.1</t>
  </si>
  <si>
    <t>2.1.2</t>
  </si>
  <si>
    <t>2.1.3</t>
  </si>
  <si>
    <t>2.1.4</t>
  </si>
  <si>
    <t>2.1.5</t>
  </si>
  <si>
    <t>2.2.1</t>
  </si>
  <si>
    <t>2.2.2</t>
  </si>
  <si>
    <t>2.2.3</t>
  </si>
  <si>
    <t>2.2.4</t>
  </si>
  <si>
    <t>2.2.5</t>
  </si>
  <si>
    <t>2.2.6</t>
  </si>
  <si>
    <t>2.2.7</t>
  </si>
  <si>
    <t>2.3.1</t>
  </si>
  <si>
    <t>2.3.2</t>
  </si>
  <si>
    <t>2.3.3</t>
  </si>
  <si>
    <t>2.3.4</t>
  </si>
  <si>
    <t>2.4.1</t>
  </si>
  <si>
    <t>2.4.2</t>
  </si>
  <si>
    <t>2.4.3</t>
  </si>
  <si>
    <t>2.5.1</t>
  </si>
  <si>
    <t>2.5.2</t>
  </si>
  <si>
    <t>2.7.1</t>
  </si>
  <si>
    <t>2.7.2</t>
  </si>
  <si>
    <t>2.7.3</t>
  </si>
  <si>
    <t>2.7.4</t>
  </si>
  <si>
    <t>2.7.5</t>
  </si>
  <si>
    <t>2.7.6</t>
  </si>
  <si>
    <t>5.1.1</t>
  </si>
  <si>
    <t>5.1.2</t>
  </si>
  <si>
    <t>5.1.4</t>
  </si>
  <si>
    <t>5.1.5</t>
  </si>
  <si>
    <t>5.1.6</t>
  </si>
  <si>
    <t>5.1.7</t>
  </si>
  <si>
    <t>5.2.1</t>
  </si>
  <si>
    <t>5.2.2</t>
  </si>
  <si>
    <t>5.2.3</t>
  </si>
  <si>
    <t>5.2.4</t>
  </si>
  <si>
    <t>5.2.5</t>
  </si>
  <si>
    <t>5.3.1</t>
  </si>
  <si>
    <t>5.3.2</t>
  </si>
  <si>
    <t>5.3.3</t>
  </si>
  <si>
    <t>5.3.4</t>
  </si>
  <si>
    <t>5.3.5</t>
  </si>
  <si>
    <t>5.3.6</t>
  </si>
  <si>
    <t>5.3.7</t>
  </si>
  <si>
    <t>5.3.8</t>
  </si>
  <si>
    <t>5.3.9</t>
  </si>
  <si>
    <t>5.3.10</t>
  </si>
  <si>
    <t>5.3.11</t>
  </si>
  <si>
    <t>5.3.12</t>
  </si>
  <si>
    <t>5.3.13</t>
  </si>
  <si>
    <t>5.3.14</t>
  </si>
  <si>
    <t>5.3.15</t>
  </si>
  <si>
    <t>5.3.16</t>
  </si>
  <si>
    <t>5.3.17</t>
  </si>
  <si>
    <t>5.3.18</t>
  </si>
  <si>
    <t>5.3.19</t>
  </si>
  <si>
    <t>5.3.20</t>
  </si>
  <si>
    <t>5.3.21</t>
  </si>
  <si>
    <t>5.3.22</t>
  </si>
  <si>
    <t>5.3.23</t>
  </si>
  <si>
    <t>5.5.1</t>
  </si>
  <si>
    <t>5.5.2</t>
  </si>
  <si>
    <t>5.6.1</t>
  </si>
  <si>
    <t>5.6.2</t>
  </si>
  <si>
    <t>5.6.3</t>
  </si>
  <si>
    <t>5.6.4</t>
  </si>
  <si>
    <t>5.6.5</t>
  </si>
  <si>
    <t>5.6.6</t>
  </si>
  <si>
    <t>5.6.7</t>
  </si>
  <si>
    <t>5.6.8</t>
  </si>
  <si>
    <t>5.6.9</t>
  </si>
  <si>
    <t>5.6.10</t>
  </si>
  <si>
    <t>5.6.11</t>
  </si>
  <si>
    <t>5.6.12</t>
  </si>
  <si>
    <t>5.6.13</t>
  </si>
  <si>
    <t>5.6.14</t>
  </si>
  <si>
    <t>5.7.1</t>
  </si>
  <si>
    <t>5.7.2</t>
  </si>
  <si>
    <t>5.7.3</t>
  </si>
  <si>
    <t>5.7.4</t>
  </si>
  <si>
    <t>5.7.5</t>
  </si>
  <si>
    <t>5.7.6</t>
  </si>
  <si>
    <t>5.7.7</t>
  </si>
  <si>
    <t>5.8.1</t>
  </si>
  <si>
    <t>5.8.2</t>
  </si>
  <si>
    <t>5.8.3</t>
  </si>
  <si>
    <t>5.8.4</t>
  </si>
  <si>
    <t>5.8.5</t>
  </si>
  <si>
    <t>5.8.6</t>
  </si>
  <si>
    <t>5.8.7</t>
  </si>
  <si>
    <t>5.8.8</t>
  </si>
  <si>
    <t>5.8.9</t>
  </si>
  <si>
    <t>5.8.10</t>
  </si>
  <si>
    <t>5.8.11</t>
  </si>
  <si>
    <t>5.8.12</t>
  </si>
  <si>
    <t>5.8.13</t>
  </si>
  <si>
    <t>5.8.14</t>
  </si>
  <si>
    <t>5.8.15</t>
  </si>
  <si>
    <t>5.8.16</t>
  </si>
  <si>
    <t>5.8.17</t>
  </si>
  <si>
    <t>5.8.18</t>
  </si>
  <si>
    <t>5.8.19</t>
  </si>
  <si>
    <t>5.8.20</t>
  </si>
  <si>
    <t>5.8.21</t>
  </si>
  <si>
    <t>5.4.1</t>
  </si>
  <si>
    <t>5.4.2</t>
  </si>
  <si>
    <t>5.4.3</t>
  </si>
  <si>
    <t>5.4.4</t>
  </si>
  <si>
    <t>5.4.5</t>
  </si>
  <si>
    <t>5.4.6</t>
  </si>
  <si>
    <t>5.4.7</t>
  </si>
  <si>
    <t>5.4.8</t>
  </si>
  <si>
    <t>5.4.19</t>
  </si>
  <si>
    <t>5.4.10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</si>
</sst>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Calibri"/>
      <family val="2"/>
      <scheme val="minor"/>
    </font>
    <font>
      <sz val="10"/>
      <name val="Arial"/>
      <family val="2"/>
    </font>
    <font>
      <b/>
      <sz val="14"/>
      <color indexed="9"/>
      <name val="Arial"/>
      <family val="2"/>
    </font>
    <font>
      <b/>
      <sz val="14"/>
      <color rgb="FF000000"/>
      <name val="Arial"/>
      <family val="2"/>
    </font>
    <font>
      <sz val="11"/>
      <name val="Arial"/>
      <family val="2"/>
    </font>
    <font>
      <sz val="11"/>
      <color theme="1"/>
      <name val="Arial"/>
      <family val="2"/>
    </font>
    <font>
      <b/>
      <sz val="11"/>
      <color theme="1"/>
      <name val="Arial"/>
      <family val="2"/>
    </font>
    <font>
      <b/>
      <sz val="20"/>
      <color theme="1"/>
      <name val="Calibri"/>
      <family val="2"/>
      <scheme val="minor"/>
    </font>
    <font>
      <sz val="12"/>
      <name val="Calibri"/>
      <family val="2"/>
      <scheme val="minor"/>
    </font>
    <font>
      <b/>
      <sz val="14"/>
      <color theme="1"/>
      <name val="Arial"/>
      <family val="2"/>
    </font>
    <font>
      <b/>
      <sz val="20"/>
      <color theme="1"/>
      <name val="Arial"/>
      <family val="2"/>
    </font>
    <font>
      <sz val="14"/>
      <name val="Arial"/>
      <family val="2"/>
    </font>
    <font>
      <sz val="14"/>
      <color theme="1"/>
      <name val="Arial"/>
      <family val="2"/>
    </font>
    <font>
      <b/>
      <sz val="11"/>
      <color theme="1"/>
      <name val="Calibri"/>
      <family val="2"/>
      <scheme val="minor"/>
    </font>
    <font>
      <sz val="14"/>
      <color rgb="FF000000"/>
      <name val="Arial"/>
      <family val="2"/>
    </font>
    <font>
      <b/>
      <sz val="20"/>
      <color rgb="FF000000"/>
      <name val="Arial"/>
      <family val="2"/>
    </font>
    <font>
      <b/>
      <sz val="14"/>
      <name val="Arial"/>
      <family val="2"/>
    </font>
    <font>
      <sz val="14"/>
      <color indexed="9"/>
      <name val="Arial"/>
      <family val="2"/>
    </font>
    <font>
      <b/>
      <sz val="10"/>
      <color rgb="FF000000"/>
      <name val="Arial"/>
      <family val="2"/>
    </font>
    <font>
      <b/>
      <sz val="20"/>
      <name val="Calibri"/>
      <family val="2"/>
      <scheme val="minor"/>
    </font>
    <font>
      <b/>
      <sz val="12"/>
      <color theme="1"/>
      <name val="Calibri"/>
      <family val="2"/>
      <scheme val="minor"/>
    </font>
    <font>
      <b/>
      <sz val="12"/>
      <color rgb="FF000000"/>
      <name val="Arial"/>
      <family val="2"/>
    </font>
    <font>
      <b/>
      <sz val="12"/>
      <color theme="1"/>
      <name val="Arial"/>
      <family val="2"/>
    </font>
    <font>
      <sz val="12"/>
      <color theme="1"/>
      <name val="Arial"/>
      <family val="2"/>
    </font>
    <font>
      <sz val="12"/>
      <color theme="1"/>
      <name val="Calibri"/>
      <family val="2"/>
      <scheme val="minor"/>
    </font>
    <font>
      <sz val="11"/>
      <color rgb="FF006100"/>
      <name val="Calibri"/>
      <family val="2"/>
      <scheme val="minor"/>
    </font>
    <font>
      <u/>
      <sz val="14"/>
      <color theme="1"/>
      <name val="Arial"/>
      <family val="2"/>
    </font>
    <font>
      <sz val="14"/>
      <color theme="4"/>
      <name val="Arial"/>
      <family val="2"/>
    </font>
    <font>
      <sz val="14"/>
      <color rgb="FFFF0000"/>
      <name val="Arial"/>
      <family val="2"/>
    </font>
    <font>
      <sz val="14"/>
      <color rgb="FF006100"/>
      <name val="Arial"/>
      <family val="2"/>
    </font>
  </fonts>
  <fills count="10">
    <fill>
      <patternFill patternType="none"/>
    </fill>
    <fill>
      <patternFill patternType="gray125"/>
    </fill>
    <fill>
      <patternFill patternType="solid">
        <fgColor indexed="56"/>
        <bgColor indexed="64"/>
      </patternFill>
    </fill>
    <fill>
      <patternFill patternType="solid">
        <fgColor indexed="22"/>
        <bgColor indexed="64"/>
      </patternFill>
    </fill>
    <fill>
      <patternFill patternType="solid">
        <fgColor indexed="44"/>
        <bgColor indexed="64"/>
      </patternFill>
    </fill>
    <fill>
      <patternFill patternType="solid">
        <fgColor indexed="48"/>
        <bgColor indexed="64"/>
      </patternFill>
    </fill>
    <fill>
      <patternFill patternType="solid">
        <fgColor indexed="50"/>
        <bgColor indexed="64"/>
      </patternFill>
    </fill>
    <fill>
      <patternFill patternType="solid">
        <fgColor rgb="FFFFFF00"/>
        <bgColor indexed="64"/>
      </patternFill>
    </fill>
    <fill>
      <patternFill patternType="solid">
        <fgColor rgb="FFC6EFCE"/>
      </patternFill>
    </fill>
    <fill>
      <patternFill patternType="solid">
        <fgColor theme="0"/>
        <bgColor indexed="64"/>
      </patternFill>
    </fill>
  </fills>
  <borders count="16">
    <border>
      <left/>
      <right/>
      <top/>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1" fillId="0" borderId="0"/>
    <xf numFmtId="0" fontId="25" fillId="8" borderId="0" applyNumberFormat="0" applyBorder="0" applyAlignment="0" applyProtection="0"/>
  </cellStyleXfs>
  <cellXfs count="175">
    <xf numFmtId="0" fontId="0" fillId="0" borderId="0" xfId="0"/>
    <xf numFmtId="49" fontId="2" fillId="2" borderId="0" xfId="1" applyNumberFormat="1" applyFont="1" applyFill="1" applyAlignment="1">
      <alignment horizontal="centerContinuous"/>
    </xf>
    <xf numFmtId="0" fontId="4" fillId="4" borderId="9" xfId="1" applyFont="1" applyFill="1" applyBorder="1" applyAlignment="1">
      <alignment horizontal="center" wrapText="1"/>
    </xf>
    <xf numFmtId="0" fontId="5" fillId="0" borderId="0" xfId="0" applyFont="1" applyAlignment="1">
      <alignment wrapText="1"/>
    </xf>
    <xf numFmtId="0" fontId="8" fillId="4" borderId="9" xfId="1" applyFont="1" applyFill="1" applyBorder="1" applyAlignment="1">
      <alignment horizontal="center"/>
    </xf>
    <xf numFmtId="0" fontId="11" fillId="4" borderId="9" xfId="1" applyFont="1" applyFill="1" applyBorder="1" applyAlignment="1">
      <alignment horizontal="center" wrapText="1"/>
    </xf>
    <xf numFmtId="0" fontId="12" fillId="0" borderId="0" xfId="0" applyFont="1"/>
    <xf numFmtId="0" fontId="12" fillId="0" borderId="9" xfId="0" applyFont="1" applyBorder="1" applyAlignment="1">
      <alignment wrapText="1"/>
    </xf>
    <xf numFmtId="0" fontId="12" fillId="0" borderId="0" xfId="0" applyFont="1" applyAlignment="1">
      <alignment wrapText="1"/>
    </xf>
    <xf numFmtId="0" fontId="0" fillId="0" borderId="0" xfId="0" applyFont="1"/>
    <xf numFmtId="0" fontId="0" fillId="0" borderId="0" xfId="0" applyAlignment="1">
      <alignment vertical="center"/>
    </xf>
    <xf numFmtId="0" fontId="9" fillId="0" borderId="0" xfId="0" applyFont="1"/>
    <xf numFmtId="0" fontId="13" fillId="0" borderId="0" xfId="0" applyFont="1"/>
    <xf numFmtId="0" fontId="13" fillId="0" borderId="0" xfId="0" applyFont="1" applyAlignment="1"/>
    <xf numFmtId="0" fontId="12" fillId="0" borderId="0" xfId="0" applyFont="1" applyAlignment="1">
      <alignment vertical="center" wrapText="1"/>
    </xf>
    <xf numFmtId="0" fontId="11" fillId="0" borderId="0" xfId="1" applyFont="1"/>
    <xf numFmtId="0" fontId="16" fillId="3" borderId="0" xfId="1" applyFont="1" applyFill="1" applyAlignment="1">
      <alignment horizontal="centerContinuous"/>
    </xf>
    <xf numFmtId="0" fontId="11" fillId="3" borderId="0" xfId="1" applyFont="1" applyFill="1" applyAlignment="1">
      <alignment horizontal="centerContinuous"/>
    </xf>
    <xf numFmtId="0" fontId="11" fillId="3" borderId="0" xfId="1" applyFont="1" applyFill="1"/>
    <xf numFmtId="0" fontId="2" fillId="2" borderId="1" xfId="1" applyFont="1" applyFill="1" applyBorder="1" applyAlignment="1">
      <alignment horizontal="center" wrapText="1"/>
    </xf>
    <xf numFmtId="0" fontId="2" fillId="2" borderId="2" xfId="1" applyFont="1" applyFill="1" applyBorder="1" applyAlignment="1">
      <alignment horizontal="center" wrapText="1"/>
    </xf>
    <xf numFmtId="0" fontId="11" fillId="4" borderId="3" xfId="1" applyFont="1" applyFill="1" applyBorder="1" applyAlignment="1">
      <alignment horizontal="center" vertical="top" wrapText="1"/>
    </xf>
    <xf numFmtId="0" fontId="11" fillId="0" borderId="4" xfId="1" applyFont="1" applyBorder="1" applyAlignment="1">
      <alignment vertical="top" wrapText="1"/>
    </xf>
    <xf numFmtId="0" fontId="11" fillId="3" borderId="0" xfId="1" applyNumberFormat="1" applyFont="1" applyFill="1"/>
    <xf numFmtId="0" fontId="11" fillId="0" borderId="0" xfId="1" applyNumberFormat="1" applyFont="1" applyAlignment="1">
      <alignment wrapText="1"/>
    </xf>
    <xf numFmtId="0" fontId="11" fillId="0" borderId="0" xfId="1" applyNumberFormat="1" applyFont="1"/>
    <xf numFmtId="0" fontId="11" fillId="4" borderId="5" xfId="1" applyFont="1" applyFill="1" applyBorder="1" applyAlignment="1">
      <alignment horizontal="center" vertical="top" wrapText="1"/>
    </xf>
    <xf numFmtId="0" fontId="11" fillId="0" borderId="6" xfId="1" applyFont="1" applyBorder="1" applyAlignment="1">
      <alignment vertical="top" wrapText="1"/>
    </xf>
    <xf numFmtId="0" fontId="11" fillId="3" borderId="0" xfId="1" applyFont="1" applyFill="1" applyBorder="1" applyAlignment="1">
      <alignment horizontal="center" vertical="top" wrapText="1"/>
    </xf>
    <xf numFmtId="0" fontId="11" fillId="3" borderId="0" xfId="1" applyFont="1" applyFill="1" applyBorder="1" applyAlignment="1">
      <alignment vertical="top" wrapText="1"/>
    </xf>
    <xf numFmtId="0" fontId="17" fillId="2" borderId="1" xfId="1" applyFont="1" applyFill="1" applyBorder="1" applyAlignment="1">
      <alignment horizontal="center"/>
    </xf>
    <xf numFmtId="0" fontId="17" fillId="2" borderId="7" xfId="1" applyFont="1" applyFill="1" applyBorder="1" applyAlignment="1">
      <alignment horizontal="center"/>
    </xf>
    <xf numFmtId="0" fontId="11" fillId="4" borderId="7" xfId="1" applyFont="1" applyFill="1" applyBorder="1" applyAlignment="1">
      <alignment horizontal="center"/>
    </xf>
    <xf numFmtId="0" fontId="11" fillId="4" borderId="8" xfId="1" applyFont="1" applyFill="1" applyBorder="1" applyAlignment="1">
      <alignment horizontal="center"/>
    </xf>
    <xf numFmtId="0" fontId="11" fillId="4" borderId="2" xfId="1" applyFont="1" applyFill="1" applyBorder="1" applyAlignment="1">
      <alignment horizontal="center"/>
    </xf>
    <xf numFmtId="0" fontId="11" fillId="5" borderId="5" xfId="1" applyFont="1" applyFill="1" applyBorder="1" applyAlignment="1">
      <alignment wrapText="1"/>
    </xf>
    <xf numFmtId="0" fontId="16" fillId="5" borderId="9" xfId="1" applyFont="1" applyFill="1" applyBorder="1" applyAlignment="1">
      <alignment wrapText="1"/>
    </xf>
    <xf numFmtId="0" fontId="11" fillId="5" borderId="9" xfId="1" applyFont="1" applyFill="1" applyBorder="1" applyAlignment="1">
      <alignment wrapText="1"/>
    </xf>
    <xf numFmtId="0" fontId="11" fillId="5" borderId="10" xfId="1" applyFont="1" applyFill="1" applyBorder="1" applyAlignment="1">
      <alignment wrapText="1"/>
    </xf>
    <xf numFmtId="0" fontId="11" fillId="6" borderId="5" xfId="1" applyFont="1" applyFill="1" applyBorder="1" applyAlignment="1">
      <alignment horizontal="left" wrapText="1"/>
    </xf>
    <xf numFmtId="0" fontId="16" fillId="6" borderId="9" xfId="1" applyFont="1" applyFill="1" applyBorder="1" applyAlignment="1">
      <alignment wrapText="1"/>
    </xf>
    <xf numFmtId="0" fontId="11" fillId="6" borderId="9" xfId="1" applyFont="1" applyFill="1" applyBorder="1" applyAlignment="1">
      <alignment wrapText="1"/>
    </xf>
    <xf numFmtId="0" fontId="11" fillId="6" borderId="10" xfId="1" applyFont="1" applyFill="1" applyBorder="1" applyAlignment="1">
      <alignment wrapText="1"/>
    </xf>
    <xf numFmtId="0" fontId="11" fillId="0" borderId="5" xfId="1" applyFont="1" applyFill="1" applyBorder="1" applyAlignment="1">
      <alignment wrapText="1"/>
    </xf>
    <xf numFmtId="0" fontId="11" fillId="0" borderId="9" xfId="1" applyFont="1" applyFill="1" applyBorder="1" applyAlignment="1">
      <alignment wrapText="1"/>
    </xf>
    <xf numFmtId="0" fontId="11" fillId="0" borderId="9" xfId="1" applyFont="1" applyFill="1" applyBorder="1" applyAlignment="1">
      <alignment horizontal="center" wrapText="1"/>
    </xf>
    <xf numFmtId="0" fontId="11" fillId="0" borderId="10" xfId="1" applyFont="1" applyFill="1" applyBorder="1" applyAlignment="1">
      <alignment horizontal="center" wrapText="1"/>
    </xf>
    <xf numFmtId="0" fontId="11" fillId="0" borderId="11" xfId="1" applyFont="1" applyFill="1" applyBorder="1" applyAlignment="1">
      <alignment wrapText="1"/>
    </xf>
    <xf numFmtId="0" fontId="11" fillId="0" borderId="12" xfId="1" applyFont="1" applyFill="1" applyBorder="1" applyAlignment="1">
      <alignment wrapText="1"/>
    </xf>
    <xf numFmtId="0" fontId="11" fillId="0" borderId="12" xfId="1" applyFont="1" applyFill="1" applyBorder="1" applyAlignment="1">
      <alignment horizontal="center" wrapText="1"/>
    </xf>
    <xf numFmtId="0" fontId="11" fillId="0" borderId="13" xfId="1" applyFont="1" applyFill="1" applyBorder="1" applyAlignment="1">
      <alignment horizontal="center" wrapText="1"/>
    </xf>
    <xf numFmtId="0" fontId="0" fillId="0" borderId="9" xfId="0" applyBorder="1" applyProtection="1">
      <protection locked="0"/>
    </xf>
    <xf numFmtId="0" fontId="5" fillId="0" borderId="9" xfId="0" applyFont="1" applyBorder="1" applyAlignment="1" applyProtection="1">
      <alignment wrapText="1"/>
      <protection locked="0"/>
    </xf>
    <xf numFmtId="0" fontId="0" fillId="0" borderId="9" xfId="0" applyFont="1" applyBorder="1" applyProtection="1">
      <protection locked="0"/>
    </xf>
    <xf numFmtId="0" fontId="13" fillId="0" borderId="9" xfId="0" applyFont="1" applyBorder="1" applyProtection="1">
      <protection locked="0"/>
    </xf>
    <xf numFmtId="0" fontId="6" fillId="0" borderId="9" xfId="0" applyFont="1" applyBorder="1" applyAlignment="1" applyProtection="1">
      <alignment wrapText="1"/>
      <protection locked="0"/>
    </xf>
    <xf numFmtId="0" fontId="9" fillId="0" borderId="9" xfId="0" applyFont="1" applyBorder="1" applyAlignment="1" applyProtection="1">
      <alignment wrapText="1"/>
      <protection locked="0"/>
    </xf>
    <xf numFmtId="0" fontId="12" fillId="0" borderId="9" xfId="0" quotePrefix="1" applyFont="1" applyBorder="1" applyAlignment="1">
      <alignment horizontal="center" vertical="center"/>
    </xf>
    <xf numFmtId="0" fontId="12" fillId="0" borderId="14" xfId="0" applyFont="1" applyBorder="1" applyAlignment="1">
      <alignment wrapText="1"/>
    </xf>
    <xf numFmtId="0" fontId="11" fillId="0" borderId="9" xfId="0" applyFont="1" applyBorder="1" applyAlignment="1">
      <alignment wrapText="1"/>
    </xf>
    <xf numFmtId="0" fontId="12" fillId="0" borderId="9" xfId="0" applyFont="1" applyBorder="1" applyAlignment="1">
      <alignment horizontal="left" vertical="center" wrapText="1"/>
    </xf>
    <xf numFmtId="0" fontId="12" fillId="0" borderId="9" xfId="0" applyFont="1" applyBorder="1" applyAlignment="1">
      <alignment vertical="center"/>
    </xf>
    <xf numFmtId="0" fontId="12" fillId="4" borderId="9" xfId="1" applyFont="1" applyFill="1" applyBorder="1" applyAlignment="1">
      <alignment horizontal="center" vertical="center" wrapText="1"/>
    </xf>
    <xf numFmtId="0" fontId="12" fillId="0" borderId="0" xfId="0" applyFont="1" applyAlignment="1">
      <alignment vertical="center"/>
    </xf>
    <xf numFmtId="0" fontId="12" fillId="0" borderId="0" xfId="0" applyFont="1" applyAlignment="1">
      <alignment vertical="center" wrapText="1"/>
    </xf>
    <xf numFmtId="0" fontId="12" fillId="0" borderId="9" xfId="0" applyFont="1" applyBorder="1" applyAlignment="1" applyProtection="1">
      <alignment vertical="center"/>
      <protection locked="0"/>
    </xf>
    <xf numFmtId="0" fontId="9" fillId="0" borderId="9" xfId="0" applyFont="1" applyBorder="1" applyAlignment="1" applyProtection="1">
      <alignment vertical="center" wrapText="1"/>
      <protection locked="0"/>
    </xf>
    <xf numFmtId="0" fontId="9" fillId="0" borderId="0" xfId="0" applyFont="1" applyAlignment="1">
      <alignment vertical="center"/>
    </xf>
    <xf numFmtId="0" fontId="7" fillId="0" borderId="9" xfId="0" applyFont="1" applyBorder="1" applyAlignment="1">
      <alignment vertical="center" wrapText="1"/>
    </xf>
    <xf numFmtId="0" fontId="10" fillId="0" borderId="9" xfId="0" applyNumberFormat="1"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wrapText="1"/>
    </xf>
    <xf numFmtId="0" fontId="11" fillId="4" borderId="9" xfId="1" applyFont="1" applyFill="1" applyBorder="1" applyAlignment="1">
      <alignment horizontal="center" vertical="center"/>
    </xf>
    <xf numFmtId="0" fontId="11" fillId="4" borderId="9" xfId="1" applyFont="1" applyFill="1" applyBorder="1" applyAlignment="1">
      <alignment horizontal="center" vertical="center" wrapText="1"/>
    </xf>
    <xf numFmtId="0" fontId="12" fillId="0" borderId="9" xfId="0" applyFont="1" applyBorder="1" applyAlignment="1">
      <alignment vertical="center" wrapText="1"/>
    </xf>
    <xf numFmtId="0" fontId="12" fillId="0" borderId="0" xfId="0" applyFont="1" applyAlignment="1">
      <alignment vertical="center" wrapText="1"/>
    </xf>
    <xf numFmtId="0" fontId="12" fillId="0" borderId="9" xfId="0" applyFont="1" applyBorder="1" applyAlignment="1" applyProtection="1">
      <alignment wrapText="1"/>
      <protection locked="0"/>
    </xf>
    <xf numFmtId="0" fontId="12" fillId="0" borderId="9" xfId="0" applyFont="1" applyBorder="1" applyAlignment="1">
      <alignment horizontal="center" vertical="center"/>
    </xf>
    <xf numFmtId="0" fontId="12" fillId="9" borderId="0" xfId="0" applyFont="1" applyFill="1" applyAlignment="1">
      <alignment vertical="center"/>
    </xf>
    <xf numFmtId="0" fontId="3" fillId="0" borderId="9" xfId="0" applyFont="1" applyBorder="1" applyAlignment="1">
      <alignment vertical="center" wrapText="1"/>
    </xf>
    <xf numFmtId="0" fontId="11" fillId="4" borderId="9" xfId="1" applyFont="1" applyFill="1" applyBorder="1" applyAlignment="1">
      <alignment horizontal="center"/>
    </xf>
    <xf numFmtId="0" fontId="12" fillId="0" borderId="9" xfId="0" applyFont="1" applyBorder="1"/>
    <xf numFmtId="0" fontId="12" fillId="0" borderId="9" xfId="0" applyFont="1" applyBorder="1" applyProtection="1">
      <protection locked="0"/>
    </xf>
    <xf numFmtId="0" fontId="9" fillId="0" borderId="9" xfId="0" applyFont="1" applyBorder="1" applyProtection="1">
      <protection locked="0"/>
    </xf>
    <xf numFmtId="0" fontId="9" fillId="0" borderId="9" xfId="0" applyFont="1" applyBorder="1" applyAlignment="1" applyProtection="1">
      <protection locked="0"/>
    </xf>
    <xf numFmtId="0" fontId="18" fillId="7" borderId="9" xfId="0" applyFont="1" applyFill="1" applyBorder="1" applyAlignment="1">
      <alignment horizontal="center" vertical="center" wrapText="1"/>
    </xf>
    <xf numFmtId="0" fontId="12" fillId="0" borderId="9" xfId="0" applyFont="1" applyBorder="1" applyAlignment="1" applyProtection="1">
      <alignment vertical="center" wrapText="1"/>
      <protection locked="0"/>
    </xf>
    <xf numFmtId="0" fontId="9" fillId="0" borderId="9" xfId="0" applyFont="1" applyBorder="1" applyAlignment="1" applyProtection="1">
      <alignment vertical="center"/>
      <protection locked="0"/>
    </xf>
    <xf numFmtId="0" fontId="12" fillId="9" borderId="0" xfId="0" applyFont="1" applyFill="1" applyAlignment="1">
      <alignment wrapText="1"/>
    </xf>
    <xf numFmtId="0" fontId="0" fillId="0" borderId="9" xfId="0" applyBorder="1"/>
    <xf numFmtId="0" fontId="5" fillId="0" borderId="9" xfId="0" applyFont="1" applyBorder="1" applyAlignment="1">
      <alignment wrapText="1"/>
    </xf>
    <xf numFmtId="0" fontId="11" fillId="0" borderId="0" xfId="1" applyFont="1" applyBorder="1"/>
    <xf numFmtId="0" fontId="12" fillId="9" borderId="9" xfId="0" applyFont="1" applyFill="1" applyBorder="1" applyAlignment="1" applyProtection="1">
      <alignment wrapText="1"/>
      <protection locked="0"/>
    </xf>
    <xf numFmtId="0" fontId="16" fillId="3" borderId="0" xfId="1" applyNumberFormat="1" applyFont="1" applyFill="1" applyAlignment="1">
      <alignment wrapText="1"/>
    </xf>
    <xf numFmtId="0" fontId="11" fillId="3" borderId="0" xfId="1" applyFont="1" applyFill="1" applyAlignment="1"/>
    <xf numFmtId="49" fontId="2" fillId="2" borderId="0" xfId="1" applyNumberFormat="1" applyFont="1" applyFill="1" applyAlignment="1">
      <alignment horizontal="center"/>
    </xf>
    <xf numFmtId="0" fontId="9" fillId="0" borderId="9" xfId="0" quotePrefix="1" applyFont="1" applyBorder="1" applyAlignment="1">
      <alignment horizontal="center" vertical="center"/>
    </xf>
    <xf numFmtId="0" fontId="15" fillId="0" borderId="9" xfId="0" applyNumberFormat="1" applyFont="1" applyBorder="1" applyAlignment="1" applyProtection="1">
      <alignment horizontal="center" vertical="center" wrapText="1"/>
    </xf>
    <xf numFmtId="0" fontId="15" fillId="0" borderId="9" xfId="0" applyFont="1" applyBorder="1" applyAlignment="1" applyProtection="1">
      <alignment vertical="center" wrapText="1"/>
    </xf>
    <xf numFmtId="0" fontId="18" fillId="7" borderId="9" xfId="0" applyFont="1" applyFill="1" applyBorder="1" applyAlignment="1" applyProtection="1">
      <alignment horizontal="center" vertical="center" wrapText="1"/>
    </xf>
    <xf numFmtId="0" fontId="3" fillId="0" borderId="9" xfId="0" applyNumberFormat="1" applyFont="1" applyBorder="1" applyAlignment="1" applyProtection="1">
      <alignment horizontal="center" vertical="center" wrapText="1"/>
    </xf>
    <xf numFmtId="0" fontId="3" fillId="0" borderId="9" xfId="0" applyFont="1" applyBorder="1" applyAlignment="1" applyProtection="1">
      <alignment vertical="center" wrapText="1"/>
    </xf>
    <xf numFmtId="0" fontId="12" fillId="0" borderId="9" xfId="0" applyFont="1" applyBorder="1" applyAlignment="1" applyProtection="1">
      <alignment vertical="center" wrapText="1"/>
    </xf>
    <xf numFmtId="0" fontId="12" fillId="0" borderId="9" xfId="0" applyFont="1" applyBorder="1" applyAlignment="1" applyProtection="1">
      <alignment horizontal="center" vertical="center" wrapText="1"/>
    </xf>
    <xf numFmtId="0" fontId="12" fillId="0" borderId="0" xfId="0" applyFont="1" applyAlignment="1" applyProtection="1">
      <alignment horizontal="center" vertical="center" wrapText="1"/>
    </xf>
    <xf numFmtId="0" fontId="12" fillId="0" borderId="0" xfId="0" applyFont="1" applyAlignment="1" applyProtection="1">
      <alignment vertical="center" wrapText="1"/>
    </xf>
    <xf numFmtId="0" fontId="3" fillId="0" borderId="9" xfId="0" applyFont="1" applyBorder="1" applyAlignment="1" applyProtection="1">
      <alignment horizontal="center" vertical="center" wrapText="1"/>
    </xf>
    <xf numFmtId="0" fontId="12" fillId="0" borderId="9" xfId="0" applyFont="1" applyBorder="1" applyAlignment="1" applyProtection="1">
      <alignment wrapText="1"/>
    </xf>
    <xf numFmtId="0" fontId="14" fillId="0" borderId="9" xfId="0" applyFont="1" applyBorder="1" applyAlignment="1" applyProtection="1">
      <alignment vertical="center" wrapText="1"/>
    </xf>
    <xf numFmtId="0" fontId="12" fillId="0" borderId="9" xfId="0" applyFont="1" applyBorder="1" applyAlignment="1" applyProtection="1">
      <alignment horizontal="justify" vertical="center" wrapText="1"/>
    </xf>
    <xf numFmtId="0" fontId="14" fillId="0" borderId="9" xfId="0" applyNumberFormat="1" applyFont="1" applyBorder="1" applyAlignment="1" applyProtection="1">
      <alignment horizontal="center" vertical="center" wrapText="1"/>
    </xf>
    <xf numFmtId="0" fontId="27" fillId="0" borderId="9" xfId="0" applyFont="1" applyBorder="1" applyAlignment="1" applyProtection="1">
      <alignment horizontal="justify" vertical="center" wrapText="1"/>
    </xf>
    <xf numFmtId="0" fontId="14" fillId="0" borderId="9" xfId="0" applyFont="1" applyBorder="1" applyAlignment="1" applyProtection="1">
      <alignment horizontal="justify" vertical="center" wrapText="1"/>
    </xf>
    <xf numFmtId="0" fontId="12" fillId="9" borderId="9" xfId="0" applyFont="1" applyFill="1" applyBorder="1" applyAlignment="1" applyProtection="1">
      <alignment horizontal="center" vertical="center" wrapText="1"/>
    </xf>
    <xf numFmtId="0" fontId="14" fillId="9" borderId="9" xfId="0" applyFont="1" applyFill="1" applyBorder="1" applyAlignment="1" applyProtection="1">
      <alignment horizontal="justify" vertical="center" wrapText="1"/>
    </xf>
    <xf numFmtId="0" fontId="3" fillId="9" borderId="9" xfId="0" applyFont="1" applyFill="1" applyBorder="1" applyAlignment="1" applyProtection="1">
      <alignment vertical="center" wrapText="1"/>
    </xf>
    <xf numFmtId="0" fontId="12" fillId="0" borderId="9" xfId="0" applyFont="1" applyBorder="1" applyAlignment="1" applyProtection="1">
      <alignment horizontal="justify" vertical="center"/>
    </xf>
    <xf numFmtId="0" fontId="12" fillId="0" borderId="0" xfId="0" applyFont="1" applyAlignment="1" applyProtection="1">
      <alignment wrapText="1"/>
    </xf>
    <xf numFmtId="0" fontId="10" fillId="0" borderId="9" xfId="0" applyNumberFormat="1" applyFont="1" applyBorder="1" applyAlignment="1" applyProtection="1">
      <alignment horizontal="center" vertical="center"/>
    </xf>
    <xf numFmtId="0" fontId="10" fillId="0" borderId="9" xfId="0" applyFont="1" applyBorder="1" applyAlignment="1" applyProtection="1">
      <alignment vertical="center" wrapText="1"/>
    </xf>
    <xf numFmtId="0" fontId="9" fillId="0" borderId="9" xfId="0" applyNumberFormat="1" applyFont="1" applyBorder="1" applyAlignment="1" applyProtection="1">
      <alignment horizontal="center" vertical="center" wrapText="1"/>
    </xf>
    <xf numFmtId="0" fontId="9" fillId="0" borderId="9" xfId="0" applyFont="1" applyBorder="1" applyAlignment="1" applyProtection="1">
      <alignment vertical="center" wrapText="1"/>
    </xf>
    <xf numFmtId="0" fontId="12" fillId="0" borderId="9" xfId="0" applyFont="1" applyBorder="1" applyAlignment="1" applyProtection="1">
      <alignment horizontal="center" vertical="center"/>
    </xf>
    <xf numFmtId="0" fontId="12" fillId="0" borderId="9" xfId="0" applyFont="1" applyBorder="1" applyAlignment="1" applyProtection="1">
      <alignment vertical="center"/>
    </xf>
    <xf numFmtId="0" fontId="9" fillId="0" borderId="9" xfId="0" applyFont="1" applyBorder="1" applyAlignment="1" applyProtection="1">
      <alignment horizontal="center" vertical="center" wrapText="1"/>
    </xf>
    <xf numFmtId="0" fontId="12" fillId="9" borderId="9" xfId="0" applyFont="1" applyFill="1" applyBorder="1" applyAlignment="1" applyProtection="1">
      <alignment vertical="center" wrapText="1"/>
    </xf>
    <xf numFmtId="0" fontId="12" fillId="9" borderId="9" xfId="0" applyFont="1" applyFill="1" applyBorder="1" applyAlignment="1" applyProtection="1">
      <alignment horizontal="justify" vertical="center" wrapText="1"/>
    </xf>
    <xf numFmtId="0" fontId="12" fillId="0" borderId="0" xfId="0" applyFont="1" applyAlignment="1" applyProtection="1">
      <alignment horizontal="center" vertical="center"/>
    </xf>
    <xf numFmtId="0" fontId="20" fillId="0" borderId="9" xfId="0" applyFont="1" applyBorder="1" applyAlignment="1" applyProtection="1">
      <alignment vertical="center" wrapText="1"/>
    </xf>
    <xf numFmtId="0" fontId="21" fillId="7" borderId="9" xfId="0" applyFont="1" applyFill="1" applyBorder="1" applyAlignment="1" applyProtection="1">
      <alignment horizontal="center" vertical="center" wrapText="1"/>
    </xf>
    <xf numFmtId="0" fontId="22" fillId="0" borderId="9" xfId="0" applyFont="1" applyBorder="1" applyAlignment="1" applyProtection="1">
      <alignment vertical="center" wrapText="1"/>
    </xf>
    <xf numFmtId="0" fontId="23" fillId="0" borderId="9" xfId="0" applyFont="1" applyBorder="1" applyAlignment="1" applyProtection="1">
      <alignment wrapText="1"/>
    </xf>
    <xf numFmtId="0" fontId="23" fillId="0" borderId="9" xfId="0" applyFont="1" applyBorder="1" applyAlignment="1" applyProtection="1">
      <alignment vertical="center" wrapText="1"/>
    </xf>
    <xf numFmtId="0" fontId="21" fillId="0" borderId="9" xfId="0" applyFont="1" applyBorder="1" applyAlignment="1" applyProtection="1">
      <alignment vertical="center" wrapText="1"/>
    </xf>
    <xf numFmtId="0" fontId="12" fillId="0" borderId="9" xfId="0" applyNumberFormat="1" applyFont="1" applyBorder="1" applyAlignment="1" applyProtection="1">
      <alignment horizontal="center" vertical="center" wrapText="1"/>
    </xf>
    <xf numFmtId="0" fontId="9" fillId="0" borderId="9" xfId="0" applyFont="1" applyBorder="1" applyAlignment="1" applyProtection="1">
      <alignment horizontal="center" vertical="center"/>
    </xf>
    <xf numFmtId="0" fontId="24" fillId="0" borderId="9" xfId="0" applyFont="1" applyBorder="1" applyProtection="1"/>
    <xf numFmtId="0" fontId="20" fillId="0" borderId="9" xfId="0" applyFont="1" applyBorder="1" applyProtection="1"/>
    <xf numFmtId="0" fontId="23" fillId="0" borderId="0" xfId="0" applyFont="1" applyAlignment="1" applyProtection="1">
      <alignment vertical="center" wrapText="1"/>
    </xf>
    <xf numFmtId="0" fontId="23" fillId="0" borderId="0" xfId="0" applyFont="1" applyAlignment="1" applyProtection="1">
      <alignment wrapText="1"/>
    </xf>
    <xf numFmtId="0" fontId="10" fillId="9" borderId="9" xfId="0" applyNumberFormat="1" applyFont="1" applyFill="1" applyBorder="1" applyAlignment="1" applyProtection="1">
      <alignment horizontal="left" vertical="center"/>
    </xf>
    <xf numFmtId="0" fontId="7" fillId="9" borderId="9" xfId="0" applyFont="1" applyFill="1" applyBorder="1" applyAlignment="1" applyProtection="1">
      <alignment vertical="center" wrapText="1"/>
    </xf>
    <xf numFmtId="0" fontId="9" fillId="9" borderId="9" xfId="0" applyNumberFormat="1" applyFont="1" applyFill="1" applyBorder="1" applyAlignment="1" applyProtection="1">
      <alignment horizontal="left" vertical="center" wrapText="1"/>
    </xf>
    <xf numFmtId="0" fontId="9" fillId="9" borderId="9" xfId="0" applyFont="1" applyFill="1" applyBorder="1" applyAlignment="1" applyProtection="1">
      <alignment vertical="center" wrapText="1"/>
    </xf>
    <xf numFmtId="0" fontId="12" fillId="9" borderId="9" xfId="0" applyFont="1" applyFill="1" applyBorder="1" applyAlignment="1" applyProtection="1">
      <alignment horizontal="left" vertical="center"/>
    </xf>
    <xf numFmtId="0" fontId="29" fillId="9" borderId="9" xfId="2" applyFont="1" applyFill="1" applyBorder="1" applyAlignment="1" applyProtection="1">
      <alignment horizontal="left" vertical="center"/>
    </xf>
    <xf numFmtId="0" fontId="29" fillId="9" borderId="9" xfId="2" applyFont="1" applyFill="1" applyBorder="1" applyAlignment="1" applyProtection="1">
      <alignment vertical="center" wrapText="1"/>
    </xf>
    <xf numFmtId="0" fontId="12" fillId="9" borderId="9" xfId="0" applyNumberFormat="1" applyFont="1" applyFill="1" applyBorder="1" applyAlignment="1" applyProtection="1">
      <alignment horizontal="left" vertical="center" wrapText="1"/>
    </xf>
    <xf numFmtId="0" fontId="9" fillId="9" borderId="9" xfId="0" applyFont="1" applyFill="1" applyBorder="1" applyAlignment="1" applyProtection="1">
      <alignment horizontal="left" vertical="center"/>
    </xf>
    <xf numFmtId="0" fontId="9" fillId="0" borderId="9" xfId="0" applyFont="1" applyBorder="1" applyAlignment="1" applyProtection="1">
      <alignment vertical="center"/>
    </xf>
    <xf numFmtId="0" fontId="12" fillId="9" borderId="9" xfId="0" applyFont="1" applyFill="1" applyBorder="1" applyAlignment="1" applyProtection="1">
      <alignment horizontal="left" vertical="center" wrapText="1"/>
    </xf>
    <xf numFmtId="0" fontId="12" fillId="9" borderId="0" xfId="0" applyFont="1" applyFill="1" applyAlignment="1" applyProtection="1">
      <alignment horizontal="center" vertical="center"/>
    </xf>
    <xf numFmtId="0" fontId="12" fillId="9" borderId="0" xfId="0" applyFont="1" applyFill="1" applyAlignment="1" applyProtection="1">
      <alignment wrapText="1"/>
    </xf>
    <xf numFmtId="0" fontId="7" fillId="0" borderId="9" xfId="0" applyFont="1" applyBorder="1" applyAlignment="1" applyProtection="1">
      <alignment vertical="center" wrapText="1"/>
    </xf>
    <xf numFmtId="0" fontId="7" fillId="0" borderId="9" xfId="0" applyFont="1" applyBorder="1" applyAlignment="1" applyProtection="1">
      <alignment wrapText="1"/>
    </xf>
    <xf numFmtId="0" fontId="12" fillId="0" borderId="9" xfId="0" applyFont="1" applyBorder="1" applyProtection="1"/>
    <xf numFmtId="0" fontId="9" fillId="0" borderId="9" xfId="0" applyFont="1" applyBorder="1" applyAlignment="1" applyProtection="1">
      <alignment wrapText="1"/>
    </xf>
    <xf numFmtId="0" fontId="9" fillId="0" borderId="9" xfId="0" applyFont="1" applyBorder="1" applyProtection="1"/>
    <xf numFmtId="0" fontId="12" fillId="0" borderId="9" xfId="0" applyFont="1" applyBorder="1" applyAlignment="1" applyProtection="1">
      <alignment vertical="top" wrapText="1"/>
    </xf>
    <xf numFmtId="0" fontId="9" fillId="0" borderId="9" xfId="0" applyFont="1" applyBorder="1" applyAlignment="1" applyProtection="1">
      <alignment vertical="top" wrapText="1"/>
    </xf>
    <xf numFmtId="0" fontId="19" fillId="0" borderId="9" xfId="0" applyFont="1" applyBorder="1" applyAlignment="1" applyProtection="1">
      <alignment wrapText="1"/>
    </xf>
    <xf numFmtId="0" fontId="18" fillId="7" borderId="15" xfId="0" applyFont="1" applyFill="1" applyBorder="1" applyAlignment="1" applyProtection="1">
      <alignment horizontal="center" vertical="center" wrapText="1"/>
    </xf>
    <xf numFmtId="0" fontId="16" fillId="0" borderId="9" xfId="0" applyFont="1" applyBorder="1" applyAlignment="1" applyProtection="1">
      <alignment vertical="center" wrapText="1"/>
    </xf>
    <xf numFmtId="0" fontId="12" fillId="0" borderId="15" xfId="0" applyFont="1" applyBorder="1" applyAlignment="1" applyProtection="1">
      <alignment wrapText="1"/>
    </xf>
    <xf numFmtId="0" fontId="11" fillId="0" borderId="9" xfId="0" applyFont="1" applyBorder="1" applyAlignment="1" applyProtection="1">
      <alignment wrapText="1"/>
    </xf>
    <xf numFmtId="0" fontId="3" fillId="0" borderId="15" xfId="0" applyFont="1" applyBorder="1" applyAlignment="1" applyProtection="1">
      <alignment vertical="center" wrapText="1"/>
    </xf>
    <xf numFmtId="0" fontId="9" fillId="0" borderId="15" xfId="0" applyFont="1" applyBorder="1" applyProtection="1"/>
    <xf numFmtId="0" fontId="11" fillId="0" borderId="9" xfId="0" applyFont="1" applyBorder="1" applyAlignment="1" applyProtection="1">
      <alignment vertical="top" wrapText="1"/>
    </xf>
    <xf numFmtId="0" fontId="12" fillId="0" borderId="15" xfId="0" applyFont="1" applyBorder="1" applyProtection="1"/>
    <xf numFmtId="0" fontId="16" fillId="0" borderId="9" xfId="0" applyFont="1" applyBorder="1" applyAlignment="1" applyProtection="1">
      <alignment wrapText="1"/>
    </xf>
    <xf numFmtId="0" fontId="9" fillId="0" borderId="9" xfId="0" applyFont="1" applyBorder="1" applyAlignment="1" applyProtection="1">
      <alignment horizontal="center"/>
    </xf>
    <xf numFmtId="0" fontId="12" fillId="0" borderId="9" xfId="0" applyFont="1" applyBorder="1" applyAlignment="1" applyProtection="1">
      <alignment horizontal="center"/>
    </xf>
    <xf numFmtId="0" fontId="11" fillId="0" borderId="0" xfId="0" applyFont="1" applyAlignment="1" applyProtection="1">
      <alignment wrapText="1"/>
    </xf>
    <xf numFmtId="0" fontId="12" fillId="0" borderId="14" xfId="0" applyFont="1" applyBorder="1" applyAlignment="1" applyProtection="1">
      <alignment horizontal="center" vertical="center"/>
    </xf>
    <xf numFmtId="0" fontId="12" fillId="0" borderId="14" xfId="0" applyFont="1" applyBorder="1" applyAlignment="1" applyProtection="1">
      <alignment wrapText="1"/>
    </xf>
  </cellXfs>
  <cellStyles count="3">
    <cellStyle name="Bueno" xfId="2" builtinId="26"/>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garcia/AppData/Local/Microsoft/Windows/INetCache/Content.Outlook/OPMVTT31/Necesidades%20ER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garcia/AppData/Local/Microsoft/Windows/INetCache/Content.Outlook/OPMVTT31/Requisitos%20Para%20ERP.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pgarcia/AppData/Local/Microsoft/Windows/INetCache/Content.Outlook/OPMVTT31/RFI-ERP-Compara%20v3_3%20(Autoguardad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pgarcia/AppData/Local/Microsoft/Windows/INetCache/Content.Outlook/OPMVTT31/RFI-ERP-Compara%20v3_3%20(002)%20-RRHH.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pgarcia/AppData/Local/Microsoft/Windows/INetCache/Content.Outlook/OPMVTT31/Copia%20de%20RFI-ERP-Compara%20v3_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PRESUPUESTO"/>
      <sheetName val="CONTABILIDAD"/>
      <sheetName val="TESORERIA"/>
      <sheetName val="CUENTASxCOBRAR"/>
      <sheetName val="CUENTASxPAGAR"/>
      <sheetName val="ACTIVOS_FIJOS"/>
      <sheetName val="COMPRAS"/>
      <sheetName val="INVENTARIOS"/>
      <sheetName val="COMERCIAL"/>
      <sheetName val="RRHH"/>
      <sheetName val="CONTRATOS"/>
      <sheetName val="CRM"/>
      <sheetName val="TRANSVERSALES"/>
    </sheetNames>
    <sheetDataSet>
      <sheetData sheetId="0">
        <row r="21">
          <cell r="B21" t="str">
            <v>Determinación Necesidad</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PRESUPUESTO"/>
      <sheetName val="CONTABILIDAD"/>
      <sheetName val="TESORERIA"/>
      <sheetName val="CUENTASxCOBRAR"/>
      <sheetName val="CUENTASxPAGAR"/>
      <sheetName val="ACTIVOS_FIJOS"/>
      <sheetName val="COMPRAS"/>
      <sheetName val="INVENTARIOS"/>
      <sheetName val="COMERCIAL"/>
      <sheetName val="RRHH"/>
      <sheetName val="CONTRATOS"/>
      <sheetName val="CRM"/>
      <sheetName val="TRANSVERSALES"/>
    </sheetNames>
    <sheetDataSet>
      <sheetData sheetId="0">
        <row r="21">
          <cell r="B21" t="str">
            <v>Determinación Necesidad</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PRESUPUESTO"/>
      <sheetName val="CONTABILIDAD"/>
      <sheetName val="TESORERIA"/>
      <sheetName val="CUENTASxCOBRAR"/>
      <sheetName val="CUENTASxPAGAR"/>
      <sheetName val="ACTIVOS_FIJOS"/>
      <sheetName val="COMPRAS"/>
      <sheetName val="INVENTARIOS"/>
      <sheetName val="COMERCIAL"/>
      <sheetName val="RRHH"/>
      <sheetName val="CONTRATOS"/>
      <sheetName val="CRM"/>
      <sheetName val="TRANSVERSALES"/>
    </sheetNames>
    <sheetDataSet>
      <sheetData sheetId="0">
        <row r="21">
          <cell r="B21" t="str">
            <v>Determinación Necesidad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PRESUPUESTO"/>
      <sheetName val="CONTABILIDAD"/>
      <sheetName val="TESORERIA"/>
      <sheetName val="CUENTASxCOBRAR"/>
      <sheetName val="CUENTASxPAGAR"/>
      <sheetName val="ACTIVOS_FIJOS"/>
      <sheetName val="COMPRAS"/>
      <sheetName val="INVENTARIOS"/>
      <sheetName val="COMERCIAL"/>
      <sheetName val="RRHH"/>
      <sheetName val="CONTRATOS"/>
      <sheetName val="CRM"/>
      <sheetName val="TRANSVERSALES"/>
    </sheetNames>
    <sheetDataSet>
      <sheetData sheetId="0">
        <row r="21">
          <cell r="B21" t="str">
            <v>Determinación Necesidad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PRESUPUESTO"/>
      <sheetName val="CONTABILIDAD"/>
      <sheetName val="TESORERIA"/>
      <sheetName val="CUENTASxCOBRAR"/>
      <sheetName val="CUENTASxPAGAR"/>
      <sheetName val="ACTIVOS_FIJOS"/>
      <sheetName val="COMPRAS"/>
      <sheetName val="INVENTARIOS"/>
      <sheetName val="COMERCIAL"/>
      <sheetName val="RRHH"/>
      <sheetName val="CONTRATOS"/>
      <sheetName val="CRM"/>
      <sheetName val="TRANSVERSALES"/>
    </sheetNames>
    <sheetDataSet>
      <sheetData sheetId="0">
        <row r="21">
          <cell r="B21" t="str">
            <v>Determinación Necesidad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6"/>
  <sheetViews>
    <sheetView zoomScale="80" zoomScaleNormal="80" workbookViewId="0">
      <selection activeCell="K3" sqref="K3"/>
    </sheetView>
  </sheetViews>
  <sheetFormatPr baseColWidth="10" defaultColWidth="9.140625" defaultRowHeight="18" x14ac:dyDescent="0.25"/>
  <cols>
    <col min="1" max="1" width="9.7109375" style="15" customWidth="1"/>
    <col min="2" max="2" width="54.42578125" style="15" customWidth="1"/>
    <col min="3" max="10" width="8.5703125" style="15" customWidth="1"/>
    <col min="11" max="16384" width="9.140625" style="15"/>
  </cols>
  <sheetData>
    <row r="1" spans="1:13" x14ac:dyDescent="0.25">
      <c r="A1" s="1"/>
      <c r="B1" s="95" t="s">
        <v>0</v>
      </c>
      <c r="C1" s="95"/>
      <c r="D1" s="95"/>
      <c r="E1" s="95"/>
      <c r="F1" s="95"/>
      <c r="G1" s="95"/>
      <c r="H1" s="95"/>
    </row>
    <row r="2" spans="1:13" ht="18.75" thickBot="1" x14ac:dyDescent="0.3">
      <c r="A2" s="16"/>
      <c r="B2" s="17" t="s">
        <v>1</v>
      </c>
      <c r="C2" s="18"/>
      <c r="D2" s="18"/>
      <c r="E2" s="18"/>
      <c r="F2" s="18"/>
      <c r="G2" s="18"/>
      <c r="H2" s="18"/>
    </row>
    <row r="3" spans="1:13" ht="36" x14ac:dyDescent="0.25">
      <c r="A3" s="19" t="s">
        <v>2</v>
      </c>
      <c r="B3" s="20" t="s">
        <v>3</v>
      </c>
      <c r="C3" s="18"/>
      <c r="D3" s="93" t="s">
        <v>4</v>
      </c>
      <c r="E3" s="94"/>
      <c r="F3" s="94"/>
      <c r="G3" s="94"/>
      <c r="H3" s="94"/>
    </row>
    <row r="4" spans="1:13" ht="36" x14ac:dyDescent="0.25">
      <c r="A4" s="21" t="s">
        <v>5</v>
      </c>
      <c r="B4" s="22" t="s">
        <v>6</v>
      </c>
      <c r="C4" s="18"/>
      <c r="D4" s="94"/>
      <c r="E4" s="94"/>
      <c r="F4" s="94"/>
      <c r="G4" s="94"/>
      <c r="H4" s="94"/>
    </row>
    <row r="5" spans="1:13" ht="54" x14ac:dyDescent="0.25">
      <c r="A5" s="21" t="s">
        <v>7</v>
      </c>
      <c r="B5" s="22" t="s">
        <v>8</v>
      </c>
      <c r="C5" s="18"/>
      <c r="D5" s="94"/>
      <c r="E5" s="94"/>
      <c r="F5" s="94"/>
      <c r="G5" s="94"/>
      <c r="H5" s="94"/>
    </row>
    <row r="6" spans="1:13" ht="36" x14ac:dyDescent="0.25">
      <c r="A6" s="21" t="s">
        <v>9</v>
      </c>
      <c r="B6" s="22" t="s">
        <v>10</v>
      </c>
      <c r="C6" s="18"/>
      <c r="D6" s="94"/>
      <c r="E6" s="94"/>
      <c r="F6" s="94"/>
      <c r="G6" s="94"/>
      <c r="H6" s="94"/>
    </row>
    <row r="7" spans="1:13" ht="36" x14ac:dyDescent="0.25">
      <c r="A7" s="21" t="s">
        <v>11</v>
      </c>
      <c r="B7" s="22" t="s">
        <v>12</v>
      </c>
      <c r="C7" s="23"/>
      <c r="D7" s="94"/>
      <c r="E7" s="94"/>
      <c r="F7" s="94"/>
      <c r="G7" s="94"/>
      <c r="H7" s="94"/>
      <c r="J7" s="24"/>
      <c r="K7" s="25"/>
    </row>
    <row r="8" spans="1:13" x14ac:dyDescent="0.25">
      <c r="A8" s="21" t="s">
        <v>13</v>
      </c>
      <c r="B8" s="22" t="s">
        <v>14</v>
      </c>
      <c r="C8" s="18"/>
      <c r="D8" s="94"/>
      <c r="E8" s="94"/>
      <c r="F8" s="94"/>
      <c r="G8" s="94"/>
      <c r="H8" s="94"/>
    </row>
    <row r="9" spans="1:13" x14ac:dyDescent="0.25">
      <c r="A9" s="26" t="s">
        <v>15</v>
      </c>
      <c r="B9" s="27" t="s">
        <v>16</v>
      </c>
      <c r="C9" s="18"/>
      <c r="D9" s="94"/>
      <c r="E9" s="94"/>
      <c r="F9" s="94"/>
      <c r="G9" s="94"/>
      <c r="H9" s="94"/>
    </row>
    <row r="10" spans="1:13" x14ac:dyDescent="0.25">
      <c r="A10" s="28"/>
      <c r="B10" s="29"/>
      <c r="C10" s="18"/>
      <c r="D10" s="18"/>
      <c r="E10" s="18"/>
      <c r="F10" s="18"/>
      <c r="G10" s="18"/>
      <c r="H10" s="18"/>
    </row>
    <row r="11" spans="1:13" ht="18.75" thickBot="1" x14ac:dyDescent="0.3">
      <c r="A11" s="16" t="s">
        <v>17</v>
      </c>
      <c r="B11" s="17"/>
      <c r="C11" s="17"/>
      <c r="D11" s="17"/>
      <c r="E11" s="17"/>
      <c r="F11" s="17"/>
      <c r="G11" s="17"/>
      <c r="H11" s="17"/>
    </row>
    <row r="12" spans="1:13" x14ac:dyDescent="0.25">
      <c r="A12" s="30" t="s">
        <v>18</v>
      </c>
      <c r="B12" s="31" t="s">
        <v>19</v>
      </c>
      <c r="C12" s="32" t="s">
        <v>5</v>
      </c>
      <c r="D12" s="32" t="s">
        <v>7</v>
      </c>
      <c r="E12" s="32" t="s">
        <v>9</v>
      </c>
      <c r="F12" s="32" t="s">
        <v>11</v>
      </c>
      <c r="G12" s="33" t="s">
        <v>13</v>
      </c>
      <c r="H12" s="34" t="s">
        <v>15</v>
      </c>
      <c r="L12" s="91"/>
      <c r="M12" s="91"/>
    </row>
    <row r="13" spans="1:13" x14ac:dyDescent="0.25">
      <c r="A13" s="35" t="s">
        <v>25</v>
      </c>
      <c r="B13" s="36" t="s">
        <v>26</v>
      </c>
      <c r="C13" s="37" t="s">
        <v>27</v>
      </c>
      <c r="D13" s="37" t="s">
        <v>27</v>
      </c>
      <c r="E13" s="37" t="s">
        <v>27</v>
      </c>
      <c r="F13" s="37" t="s">
        <v>27</v>
      </c>
      <c r="G13" s="37" t="s">
        <v>27</v>
      </c>
      <c r="H13" s="38" t="s">
        <v>27</v>
      </c>
      <c r="L13" s="91"/>
      <c r="M13" s="91"/>
    </row>
    <row r="14" spans="1:13" x14ac:dyDescent="0.25">
      <c r="A14" s="39">
        <v>1.1000000000000001</v>
      </c>
      <c r="B14" s="40" t="s">
        <v>28</v>
      </c>
      <c r="C14" s="41" t="s">
        <v>27</v>
      </c>
      <c r="D14" s="41" t="s">
        <v>27</v>
      </c>
      <c r="E14" s="41" t="s">
        <v>27</v>
      </c>
      <c r="F14" s="41" t="s">
        <v>27</v>
      </c>
      <c r="G14" s="41" t="s">
        <v>27</v>
      </c>
      <c r="H14" s="42" t="s">
        <v>27</v>
      </c>
      <c r="L14" s="91"/>
      <c r="M14" s="91"/>
    </row>
    <row r="15" spans="1:13" x14ac:dyDescent="0.25">
      <c r="A15" s="43" t="s">
        <v>29</v>
      </c>
      <c r="B15" s="44" t="s">
        <v>30</v>
      </c>
      <c r="C15" s="45" t="s">
        <v>31</v>
      </c>
      <c r="D15" s="45" t="s">
        <v>27</v>
      </c>
      <c r="E15" s="45" t="s">
        <v>27</v>
      </c>
      <c r="F15" s="45" t="s">
        <v>27</v>
      </c>
      <c r="G15" s="45" t="s">
        <v>27</v>
      </c>
      <c r="H15" s="46" t="s">
        <v>27</v>
      </c>
      <c r="L15" s="91"/>
      <c r="M15" s="91"/>
    </row>
    <row r="16" spans="1:13" x14ac:dyDescent="0.25">
      <c r="A16" s="43" t="s">
        <v>32</v>
      </c>
      <c r="B16" s="44" t="s">
        <v>33</v>
      </c>
      <c r="C16" s="45"/>
      <c r="D16" s="45" t="s">
        <v>27</v>
      </c>
      <c r="E16" s="45" t="s">
        <v>27</v>
      </c>
      <c r="F16" s="45" t="s">
        <v>27</v>
      </c>
      <c r="G16" s="45" t="s">
        <v>27</v>
      </c>
      <c r="H16" s="46" t="s">
        <v>31</v>
      </c>
      <c r="L16" s="91"/>
      <c r="M16" s="91"/>
    </row>
    <row r="17" spans="1:13" x14ac:dyDescent="0.25">
      <c r="A17" s="43" t="s">
        <v>34</v>
      </c>
      <c r="B17" s="44" t="s">
        <v>35</v>
      </c>
      <c r="C17" s="45"/>
      <c r="D17" s="45"/>
      <c r="E17" s="45" t="s">
        <v>31</v>
      </c>
      <c r="F17" s="45" t="s">
        <v>27</v>
      </c>
      <c r="G17" s="45" t="s">
        <v>27</v>
      </c>
      <c r="H17" s="46" t="s">
        <v>27</v>
      </c>
      <c r="L17" s="91"/>
      <c r="M17" s="91"/>
    </row>
    <row r="18" spans="1:13" ht="18.75" thickBot="1" x14ac:dyDescent="0.3">
      <c r="A18" s="47" t="s">
        <v>36</v>
      </c>
      <c r="B18" s="48" t="s">
        <v>37</v>
      </c>
      <c r="C18" s="49"/>
      <c r="D18" s="49" t="s">
        <v>27</v>
      </c>
      <c r="E18" s="49" t="s">
        <v>27</v>
      </c>
      <c r="F18" s="49" t="s">
        <v>31</v>
      </c>
      <c r="G18" s="49" t="s">
        <v>27</v>
      </c>
      <c r="H18" s="50" t="s">
        <v>27</v>
      </c>
      <c r="L18" s="91"/>
      <c r="M18" s="91"/>
    </row>
    <row r="19" spans="1:13" x14ac:dyDescent="0.25">
      <c r="L19" s="91"/>
      <c r="M19" s="91"/>
    </row>
    <row r="20" spans="1:13" x14ac:dyDescent="0.25">
      <c r="L20" s="91"/>
      <c r="M20" s="91"/>
    </row>
    <row r="21" spans="1:13" x14ac:dyDescent="0.25">
      <c r="B21" s="15" t="s">
        <v>38</v>
      </c>
      <c r="L21" s="91"/>
      <c r="M21" s="91"/>
    </row>
    <row r="22" spans="1:13" x14ac:dyDescent="0.25">
      <c r="L22" s="91"/>
      <c r="M22" s="91"/>
    </row>
    <row r="23" spans="1:13" x14ac:dyDescent="0.25">
      <c r="B23" s="15" t="s">
        <v>39</v>
      </c>
      <c r="L23" s="91"/>
      <c r="M23" s="91"/>
    </row>
    <row r="24" spans="1:13" x14ac:dyDescent="0.25">
      <c r="B24" s="15" t="s">
        <v>21</v>
      </c>
      <c r="L24" s="91"/>
      <c r="M24" s="91"/>
    </row>
    <row r="25" spans="1:13" x14ac:dyDescent="0.25">
      <c r="L25" s="91"/>
      <c r="M25" s="91"/>
    </row>
    <row r="26" spans="1:13" x14ac:dyDescent="0.25">
      <c r="L26" s="91"/>
      <c r="M26" s="91"/>
    </row>
  </sheetData>
  <sheetProtection algorithmName="SHA-512" hashValue="kbm2lVU20gKlNFbT/aPbEtqOKzZY4H7k0IJP/EURaxRFN5r7WbB9S7EVrFDNOph9xhREFai6W51791gnzRgysQ==" saltValue="kuwyqBjUaBuqmI3nCWdkbQ==" spinCount="100000" sheet="1" selectLockedCells="1"/>
  <mergeCells count="2">
    <mergeCell ref="D3:H9"/>
    <mergeCell ref="B1:H1"/>
  </mergeCells>
  <printOptions horizontalCentered="1"/>
  <pageMargins left="0.23622047244094491" right="0.23622047244094491" top="0.74803149606299213" bottom="0.74803149606299213" header="0.31496062992125984" footer="0.31496062992125984"/>
  <pageSetup scale="96" orientation="landscape" r:id="rId1"/>
  <headerFooter>
    <oddHeader>&amp;L&amp;F&amp;CNecesidades definidas por los usuarios
(INSTRUCCIONES)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7"/>
  <sheetViews>
    <sheetView zoomScale="70" zoomScaleNormal="70" workbookViewId="0">
      <pane ySplit="1" topLeftCell="A2" activePane="bottomLeft" state="frozen"/>
      <selection pane="bottomLeft" activeCell="D11" sqref="D11"/>
    </sheetView>
  </sheetViews>
  <sheetFormatPr baseColWidth="10" defaultColWidth="11.42578125" defaultRowHeight="18" x14ac:dyDescent="0.25"/>
  <cols>
    <col min="1" max="1" width="7.140625" style="104" customWidth="1"/>
    <col min="2" max="2" width="71.42578125" style="105" customWidth="1"/>
    <col min="3" max="3" width="26.7109375" style="105" customWidth="1"/>
    <col min="4" max="9" width="11.42578125" style="63"/>
    <col min="10" max="10" width="75.85546875" style="14" customWidth="1"/>
    <col min="11" max="16384" width="11.42578125" style="63"/>
  </cols>
  <sheetData>
    <row r="1" spans="1:10" ht="26.25" x14ac:dyDescent="0.25">
      <c r="A1" s="97">
        <v>2</v>
      </c>
      <c r="B1" s="98" t="s">
        <v>41</v>
      </c>
      <c r="C1" s="99" t="str">
        <f>+[1]INSTRUCCIONES!B21</f>
        <v>Determinación Necesidad</v>
      </c>
      <c r="D1" s="62" t="s">
        <v>5</v>
      </c>
      <c r="E1" s="62" t="s">
        <v>7</v>
      </c>
      <c r="F1" s="62" t="s">
        <v>9</v>
      </c>
      <c r="G1" s="62" t="s">
        <v>11</v>
      </c>
      <c r="H1" s="62" t="s">
        <v>13</v>
      </c>
      <c r="I1" s="62" t="s">
        <v>15</v>
      </c>
      <c r="J1" s="73" t="s">
        <v>42</v>
      </c>
    </row>
    <row r="2" spans="1:10" x14ac:dyDescent="0.25">
      <c r="A2" s="100">
        <v>2.1</v>
      </c>
      <c r="B2" s="101" t="s">
        <v>43</v>
      </c>
      <c r="C2" s="102"/>
      <c r="D2" s="86"/>
      <c r="E2" s="86"/>
      <c r="F2" s="86"/>
      <c r="G2" s="86"/>
      <c r="H2" s="86"/>
      <c r="I2" s="86"/>
      <c r="J2" s="86"/>
    </row>
    <row r="3" spans="1:10" ht="36" x14ac:dyDescent="0.25">
      <c r="A3" s="103" t="s">
        <v>1976</v>
      </c>
      <c r="B3" s="102" t="s">
        <v>45</v>
      </c>
      <c r="C3" s="101" t="s">
        <v>39</v>
      </c>
      <c r="D3" s="86"/>
      <c r="E3" s="86"/>
      <c r="F3" s="86"/>
      <c r="G3" s="86"/>
      <c r="H3" s="86"/>
      <c r="I3" s="86"/>
      <c r="J3" s="86"/>
    </row>
    <row r="4" spans="1:10" ht="36" x14ac:dyDescent="0.25">
      <c r="A4" s="103" t="s">
        <v>1977</v>
      </c>
      <c r="B4" s="102" t="s">
        <v>47</v>
      </c>
      <c r="C4" s="101" t="s">
        <v>39</v>
      </c>
      <c r="D4" s="86"/>
      <c r="E4" s="86"/>
      <c r="F4" s="86"/>
      <c r="G4" s="86"/>
      <c r="H4" s="86"/>
      <c r="I4" s="86"/>
      <c r="J4" s="86"/>
    </row>
    <row r="5" spans="1:10" ht="54" x14ac:dyDescent="0.25">
      <c r="A5" s="103" t="s">
        <v>1978</v>
      </c>
      <c r="B5" s="102" t="s">
        <v>49</v>
      </c>
      <c r="C5" s="101" t="s">
        <v>39</v>
      </c>
      <c r="D5" s="86"/>
      <c r="E5" s="86"/>
      <c r="F5" s="86"/>
      <c r="G5" s="86"/>
      <c r="H5" s="86"/>
      <c r="I5" s="86"/>
      <c r="J5" s="86"/>
    </row>
    <row r="6" spans="1:10" ht="36" x14ac:dyDescent="0.25">
      <c r="A6" s="103" t="s">
        <v>1979</v>
      </c>
      <c r="B6" s="102" t="s">
        <v>51</v>
      </c>
      <c r="C6" s="101" t="s">
        <v>21</v>
      </c>
      <c r="D6" s="86"/>
      <c r="E6" s="86"/>
      <c r="F6" s="86"/>
      <c r="G6" s="86"/>
      <c r="H6" s="86"/>
      <c r="I6" s="86"/>
      <c r="J6" s="86"/>
    </row>
    <row r="7" spans="1:10" ht="36" x14ac:dyDescent="0.25">
      <c r="A7" s="103" t="s">
        <v>1980</v>
      </c>
      <c r="B7" s="102" t="s">
        <v>53</v>
      </c>
      <c r="C7" s="101" t="s">
        <v>39</v>
      </c>
      <c r="D7" s="86"/>
      <c r="E7" s="86"/>
      <c r="F7" s="86"/>
      <c r="G7" s="86"/>
      <c r="H7" s="86"/>
      <c r="I7" s="86"/>
      <c r="J7" s="86"/>
    </row>
    <row r="8" spans="1:10" x14ac:dyDescent="0.25">
      <c r="A8" s="100">
        <v>2.2000000000000002</v>
      </c>
      <c r="B8" s="101" t="s">
        <v>54</v>
      </c>
      <c r="C8" s="102"/>
      <c r="D8" s="86"/>
      <c r="E8" s="86"/>
      <c r="F8" s="86"/>
      <c r="G8" s="86"/>
      <c r="H8" s="86"/>
      <c r="I8" s="86"/>
      <c r="J8" s="86"/>
    </row>
    <row r="9" spans="1:10" ht="36" x14ac:dyDescent="0.25">
      <c r="A9" s="103" t="s">
        <v>1981</v>
      </c>
      <c r="B9" s="102" t="s">
        <v>55</v>
      </c>
      <c r="C9" s="101" t="s">
        <v>39</v>
      </c>
      <c r="D9" s="86"/>
      <c r="E9" s="86"/>
      <c r="F9" s="86"/>
      <c r="G9" s="86"/>
      <c r="H9" s="86"/>
      <c r="I9" s="86"/>
      <c r="J9" s="86"/>
    </row>
    <row r="10" spans="1:10" ht="36" x14ac:dyDescent="0.25">
      <c r="A10" s="103" t="s">
        <v>1982</v>
      </c>
      <c r="B10" s="102" t="s">
        <v>57</v>
      </c>
      <c r="C10" s="101" t="s">
        <v>39</v>
      </c>
      <c r="D10" s="86"/>
      <c r="E10" s="86"/>
      <c r="F10" s="86"/>
      <c r="G10" s="86"/>
      <c r="H10" s="86"/>
      <c r="I10" s="86"/>
      <c r="J10" s="86"/>
    </row>
    <row r="11" spans="1:10" ht="54" x14ac:dyDescent="0.25">
      <c r="A11" s="103" t="s">
        <v>1983</v>
      </c>
      <c r="B11" s="102" t="s">
        <v>59</v>
      </c>
      <c r="C11" s="101" t="s">
        <v>39</v>
      </c>
      <c r="D11" s="86"/>
      <c r="E11" s="86"/>
      <c r="F11" s="86"/>
      <c r="G11" s="86"/>
      <c r="H11" s="86"/>
      <c r="I11" s="86"/>
      <c r="J11" s="86"/>
    </row>
    <row r="12" spans="1:10" ht="54" x14ac:dyDescent="0.25">
      <c r="A12" s="103" t="s">
        <v>1984</v>
      </c>
      <c r="B12" s="102" t="s">
        <v>61</v>
      </c>
      <c r="C12" s="101" t="s">
        <v>39</v>
      </c>
      <c r="D12" s="86"/>
      <c r="E12" s="86"/>
      <c r="F12" s="86"/>
      <c r="G12" s="86"/>
      <c r="H12" s="86"/>
      <c r="I12" s="86"/>
      <c r="J12" s="86"/>
    </row>
    <row r="13" spans="1:10" ht="36" x14ac:dyDescent="0.25">
      <c r="A13" s="103" t="s">
        <v>1985</v>
      </c>
      <c r="B13" s="102" t="s">
        <v>63</v>
      </c>
      <c r="C13" s="101" t="s">
        <v>39</v>
      </c>
      <c r="D13" s="86"/>
      <c r="E13" s="86"/>
      <c r="F13" s="86"/>
      <c r="G13" s="86"/>
      <c r="H13" s="86"/>
      <c r="I13" s="86"/>
      <c r="J13" s="86"/>
    </row>
    <row r="14" spans="1:10" ht="36" x14ac:dyDescent="0.25">
      <c r="A14" s="103" t="s">
        <v>1986</v>
      </c>
      <c r="B14" s="102" t="s">
        <v>65</v>
      </c>
      <c r="C14" s="101" t="s">
        <v>39</v>
      </c>
      <c r="D14" s="86"/>
      <c r="E14" s="86"/>
      <c r="F14" s="86"/>
      <c r="G14" s="86"/>
      <c r="H14" s="86"/>
      <c r="I14" s="86"/>
      <c r="J14" s="86"/>
    </row>
    <row r="15" spans="1:10" ht="54" x14ac:dyDescent="0.25">
      <c r="A15" s="103" t="s">
        <v>1987</v>
      </c>
      <c r="B15" s="102" t="s">
        <v>67</v>
      </c>
      <c r="C15" s="101" t="s">
        <v>39</v>
      </c>
      <c r="D15" s="86"/>
      <c r="E15" s="86"/>
      <c r="F15" s="86"/>
      <c r="G15" s="86"/>
      <c r="H15" s="86"/>
      <c r="I15" s="86"/>
      <c r="J15" s="86"/>
    </row>
    <row r="16" spans="1:10" x14ac:dyDescent="0.25">
      <c r="A16" s="100">
        <v>2.2999999999999998</v>
      </c>
      <c r="B16" s="101" t="s">
        <v>68</v>
      </c>
      <c r="C16" s="102"/>
      <c r="D16" s="86"/>
      <c r="E16" s="86"/>
      <c r="F16" s="86"/>
      <c r="G16" s="86"/>
      <c r="H16" s="86"/>
      <c r="I16" s="86"/>
      <c r="J16" s="86"/>
    </row>
    <row r="17" spans="1:10" ht="72" x14ac:dyDescent="0.25">
      <c r="A17" s="103" t="s">
        <v>1988</v>
      </c>
      <c r="B17" s="102" t="s">
        <v>70</v>
      </c>
      <c r="C17" s="101" t="s">
        <v>39</v>
      </c>
      <c r="D17" s="86"/>
      <c r="E17" s="86"/>
      <c r="F17" s="86"/>
      <c r="G17" s="86"/>
      <c r="H17" s="86"/>
      <c r="I17" s="86"/>
      <c r="J17" s="86"/>
    </row>
    <row r="18" spans="1:10" ht="54" x14ac:dyDescent="0.25">
      <c r="A18" s="103" t="s">
        <v>1989</v>
      </c>
      <c r="B18" s="102" t="s">
        <v>72</v>
      </c>
      <c r="C18" s="101" t="s">
        <v>39</v>
      </c>
      <c r="D18" s="86"/>
      <c r="E18" s="86"/>
      <c r="F18" s="86"/>
      <c r="G18" s="86"/>
      <c r="H18" s="86"/>
      <c r="I18" s="86"/>
      <c r="J18" s="86"/>
    </row>
    <row r="19" spans="1:10" ht="72" x14ac:dyDescent="0.25">
      <c r="A19" s="103" t="s">
        <v>1990</v>
      </c>
      <c r="B19" s="102" t="s">
        <v>74</v>
      </c>
      <c r="C19" s="101" t="s">
        <v>39</v>
      </c>
      <c r="D19" s="86"/>
      <c r="E19" s="86"/>
      <c r="F19" s="86"/>
      <c r="G19" s="86"/>
      <c r="H19" s="86"/>
      <c r="I19" s="86"/>
      <c r="J19" s="86"/>
    </row>
    <row r="20" spans="1:10" ht="72" x14ac:dyDescent="0.25">
      <c r="A20" s="103" t="s">
        <v>1991</v>
      </c>
      <c r="B20" s="102" t="s">
        <v>76</v>
      </c>
      <c r="C20" s="101" t="s">
        <v>39</v>
      </c>
      <c r="D20" s="86"/>
      <c r="E20" s="86"/>
      <c r="F20" s="86"/>
      <c r="G20" s="86"/>
      <c r="H20" s="86"/>
      <c r="I20" s="86"/>
      <c r="J20" s="86"/>
    </row>
    <row r="21" spans="1:10" x14ac:dyDescent="0.25">
      <c r="A21" s="100">
        <v>2.4</v>
      </c>
      <c r="B21" s="101" t="s">
        <v>77</v>
      </c>
      <c r="C21" s="102"/>
      <c r="D21" s="86"/>
      <c r="E21" s="86"/>
      <c r="F21" s="86"/>
      <c r="G21" s="86"/>
      <c r="H21" s="86"/>
      <c r="I21" s="86"/>
      <c r="J21" s="86"/>
    </row>
    <row r="22" spans="1:10" ht="54" x14ac:dyDescent="0.25">
      <c r="A22" s="103" t="s">
        <v>1992</v>
      </c>
      <c r="B22" s="102" t="s">
        <v>79</v>
      </c>
      <c r="C22" s="101" t="s">
        <v>39</v>
      </c>
      <c r="D22" s="86"/>
      <c r="E22" s="86"/>
      <c r="F22" s="86"/>
      <c r="G22" s="86"/>
      <c r="H22" s="86"/>
      <c r="I22" s="86"/>
      <c r="J22" s="86"/>
    </row>
    <row r="23" spans="1:10" ht="36" x14ac:dyDescent="0.25">
      <c r="A23" s="103" t="s">
        <v>1993</v>
      </c>
      <c r="B23" s="102" t="s">
        <v>81</v>
      </c>
      <c r="C23" s="101" t="s">
        <v>39</v>
      </c>
      <c r="D23" s="86"/>
      <c r="E23" s="86"/>
      <c r="F23" s="86"/>
      <c r="G23" s="86"/>
      <c r="H23" s="86"/>
      <c r="I23" s="86"/>
      <c r="J23" s="86"/>
    </row>
    <row r="24" spans="1:10" ht="36" x14ac:dyDescent="0.25">
      <c r="A24" s="103" t="s">
        <v>1994</v>
      </c>
      <c r="B24" s="102" t="s">
        <v>83</v>
      </c>
      <c r="C24" s="101" t="s">
        <v>39</v>
      </c>
      <c r="D24" s="86"/>
      <c r="E24" s="86"/>
      <c r="F24" s="86"/>
      <c r="G24" s="86"/>
      <c r="H24" s="86"/>
      <c r="I24" s="86"/>
      <c r="J24" s="86"/>
    </row>
    <row r="25" spans="1:10" x14ac:dyDescent="0.25">
      <c r="A25" s="100">
        <v>2.5</v>
      </c>
      <c r="B25" s="101" t="s">
        <v>84</v>
      </c>
      <c r="C25" s="102"/>
      <c r="D25" s="86"/>
      <c r="E25" s="86"/>
      <c r="F25" s="86"/>
      <c r="G25" s="86"/>
      <c r="H25" s="86"/>
      <c r="I25" s="86"/>
      <c r="J25" s="86"/>
    </row>
    <row r="26" spans="1:10" ht="54" x14ac:dyDescent="0.25">
      <c r="A26" s="103" t="s">
        <v>1995</v>
      </c>
      <c r="B26" s="102" t="s">
        <v>86</v>
      </c>
      <c r="C26" s="101" t="s">
        <v>39</v>
      </c>
      <c r="D26" s="86"/>
      <c r="E26" s="86"/>
      <c r="F26" s="86"/>
      <c r="G26" s="86"/>
      <c r="H26" s="86"/>
      <c r="I26" s="86"/>
      <c r="J26" s="86"/>
    </row>
    <row r="27" spans="1:10" ht="54" x14ac:dyDescent="0.25">
      <c r="A27" s="103" t="s">
        <v>1996</v>
      </c>
      <c r="B27" s="102" t="s">
        <v>88</v>
      </c>
      <c r="C27" s="101" t="s">
        <v>39</v>
      </c>
      <c r="D27" s="86"/>
      <c r="E27" s="86"/>
      <c r="F27" s="86"/>
      <c r="G27" s="86"/>
      <c r="H27" s="86"/>
      <c r="I27" s="86"/>
      <c r="J27" s="86"/>
    </row>
    <row r="28" spans="1:10" x14ac:dyDescent="0.25">
      <c r="A28" s="100">
        <v>2.6</v>
      </c>
      <c r="B28" s="101" t="s">
        <v>89</v>
      </c>
      <c r="C28" s="101"/>
      <c r="D28" s="86"/>
      <c r="E28" s="86"/>
      <c r="F28" s="86"/>
      <c r="G28" s="86"/>
      <c r="H28" s="86"/>
      <c r="I28" s="86"/>
      <c r="J28" s="86"/>
    </row>
    <row r="29" spans="1:10" ht="36" x14ac:dyDescent="0.25">
      <c r="A29" s="103" t="s">
        <v>1981</v>
      </c>
      <c r="B29" s="102" t="s">
        <v>91</v>
      </c>
      <c r="C29" s="101" t="s">
        <v>39</v>
      </c>
      <c r="D29" s="86"/>
      <c r="E29" s="86"/>
      <c r="F29" s="86"/>
      <c r="G29" s="86"/>
      <c r="H29" s="86"/>
      <c r="I29" s="86"/>
      <c r="J29" s="86"/>
    </row>
    <row r="30" spans="1:10" ht="90" x14ac:dyDescent="0.25">
      <c r="A30" s="103" t="s">
        <v>1982</v>
      </c>
      <c r="B30" s="102" t="s">
        <v>93</v>
      </c>
      <c r="C30" s="101" t="s">
        <v>39</v>
      </c>
      <c r="D30" s="86"/>
      <c r="E30" s="86"/>
      <c r="F30" s="86"/>
      <c r="G30" s="86"/>
      <c r="H30" s="86"/>
      <c r="I30" s="86"/>
      <c r="J30" s="86"/>
    </row>
    <row r="31" spans="1:10" x14ac:dyDescent="0.25">
      <c r="A31" s="100">
        <v>2.7</v>
      </c>
      <c r="B31" s="101" t="s">
        <v>94</v>
      </c>
      <c r="C31" s="101"/>
      <c r="D31" s="86"/>
      <c r="E31" s="86"/>
      <c r="F31" s="86"/>
      <c r="G31" s="86"/>
      <c r="H31" s="86"/>
      <c r="I31" s="86"/>
      <c r="J31" s="86"/>
    </row>
    <row r="32" spans="1:10" ht="144" x14ac:dyDescent="0.25">
      <c r="A32" s="103" t="s">
        <v>1997</v>
      </c>
      <c r="B32" s="102" t="s">
        <v>96</v>
      </c>
      <c r="C32" s="101" t="s">
        <v>39</v>
      </c>
      <c r="D32" s="86"/>
      <c r="E32" s="86"/>
      <c r="F32" s="86"/>
      <c r="G32" s="86"/>
      <c r="H32" s="86"/>
      <c r="I32" s="86"/>
      <c r="J32" s="86"/>
    </row>
    <row r="33" spans="1:10" ht="36" x14ac:dyDescent="0.25">
      <c r="A33" s="103" t="s">
        <v>1998</v>
      </c>
      <c r="B33" s="102" t="s">
        <v>98</v>
      </c>
      <c r="C33" s="101" t="s">
        <v>39</v>
      </c>
      <c r="D33" s="86"/>
      <c r="E33" s="86"/>
      <c r="F33" s="86"/>
      <c r="G33" s="86"/>
      <c r="H33" s="86"/>
      <c r="I33" s="86"/>
      <c r="J33" s="86"/>
    </row>
    <row r="34" spans="1:10" ht="72" x14ac:dyDescent="0.25">
      <c r="A34" s="103" t="s">
        <v>1999</v>
      </c>
      <c r="B34" s="102" t="s">
        <v>100</v>
      </c>
      <c r="C34" s="101" t="s">
        <v>39</v>
      </c>
      <c r="D34" s="86"/>
      <c r="E34" s="86"/>
      <c r="F34" s="86"/>
      <c r="G34" s="86"/>
      <c r="H34" s="86"/>
      <c r="I34" s="86"/>
      <c r="J34" s="86"/>
    </row>
    <row r="35" spans="1:10" ht="36" x14ac:dyDescent="0.25">
      <c r="A35" s="103" t="s">
        <v>2000</v>
      </c>
      <c r="B35" s="102" t="s">
        <v>101</v>
      </c>
      <c r="C35" s="101" t="s">
        <v>39</v>
      </c>
      <c r="D35" s="86"/>
      <c r="E35" s="86"/>
      <c r="F35" s="86"/>
      <c r="G35" s="86"/>
      <c r="H35" s="86"/>
      <c r="I35" s="86"/>
      <c r="J35" s="86"/>
    </row>
    <row r="36" spans="1:10" ht="36" x14ac:dyDescent="0.25">
      <c r="A36" s="103" t="s">
        <v>2001</v>
      </c>
      <c r="B36" s="102" t="s">
        <v>102</v>
      </c>
      <c r="C36" s="101" t="s">
        <v>39</v>
      </c>
      <c r="D36" s="86"/>
      <c r="E36" s="86"/>
      <c r="F36" s="86"/>
      <c r="G36" s="86"/>
      <c r="H36" s="86"/>
      <c r="I36" s="86"/>
      <c r="J36" s="86"/>
    </row>
    <row r="37" spans="1:10" ht="36" x14ac:dyDescent="0.25">
      <c r="A37" s="103" t="s">
        <v>2002</v>
      </c>
      <c r="B37" s="102" t="s">
        <v>103</v>
      </c>
      <c r="C37" s="101" t="s">
        <v>39</v>
      </c>
      <c r="D37" s="86"/>
      <c r="E37" s="86"/>
      <c r="F37" s="86"/>
      <c r="G37" s="86"/>
      <c r="H37" s="86"/>
      <c r="I37" s="86"/>
      <c r="J37" s="86"/>
    </row>
  </sheetData>
  <sheetProtection algorithmName="SHA-512" hashValue="a4Xrw7JPL7l7wIncMFvVqzS9jwHq9+8LwZkeckhGQIpa5FTtMfGixwYk++w/4gKpm9CiydzIXWD8sQN+pDw0PQ==" saltValue="FCk1mhh7u+gYtkSLkqZehA==" spinCount="100000" sheet="1" selectLockedCells="1"/>
  <printOptions horizontalCentered="1"/>
  <pageMargins left="0.23622047244094491" right="0.23622047244094491" top="0.74803149606299213" bottom="0.74803149606299213" header="0.31496062992125984" footer="0.31496062992125984"/>
  <pageSetup scale="53"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'C:\Users\pgarcia\AppData\Local\Microsoft\Windows\INetCache\Content.Outlook\OPMVTT31\[Necesidades ERP.xlsx]INSTRUCCIONES'!#REF!</xm:f>
          </x14:formula1>
          <xm:sqref>C3:C7 C9:C15 C17:C20 C22:C24 C26:C37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44"/>
  <sheetViews>
    <sheetView zoomScale="70" zoomScaleNormal="70" workbookViewId="0">
      <pane ySplit="1" topLeftCell="A2" activePane="bottomLeft" state="frozen"/>
      <selection pane="bottomLeft" activeCell="D2" sqref="D2"/>
    </sheetView>
  </sheetViews>
  <sheetFormatPr baseColWidth="10" defaultColWidth="11.42578125" defaultRowHeight="18" x14ac:dyDescent="0.25"/>
  <cols>
    <col min="1" max="1" width="13.28515625" style="104" customWidth="1"/>
    <col min="2" max="2" width="71.42578125" style="105" customWidth="1"/>
    <col min="3" max="3" width="19.5703125" style="117" customWidth="1"/>
    <col min="4" max="9" width="11.42578125" style="8"/>
    <col min="10" max="10" width="75.85546875" style="8" customWidth="1"/>
    <col min="11" max="16384" width="11.42578125" style="8"/>
  </cols>
  <sheetData>
    <row r="1" spans="1:10" ht="26.25" x14ac:dyDescent="0.25">
      <c r="A1" s="97">
        <v>1</v>
      </c>
      <c r="B1" s="98" t="s">
        <v>104</v>
      </c>
      <c r="C1" s="99" t="str">
        <f>+[2]INSTRUCCIONES!B21</f>
        <v>Determinación Necesidad</v>
      </c>
      <c r="D1" s="5" t="s">
        <v>5</v>
      </c>
      <c r="E1" s="5" t="s">
        <v>7</v>
      </c>
      <c r="F1" s="5" t="s">
        <v>9</v>
      </c>
      <c r="G1" s="5" t="s">
        <v>11</v>
      </c>
      <c r="H1" s="5" t="s">
        <v>13</v>
      </c>
      <c r="I1" s="5" t="s">
        <v>15</v>
      </c>
      <c r="J1" s="5" t="s">
        <v>42</v>
      </c>
    </row>
    <row r="2" spans="1:10" ht="33" customHeight="1" x14ac:dyDescent="0.25">
      <c r="A2" s="106">
        <v>1.1000000000000001</v>
      </c>
      <c r="B2" s="101" t="s">
        <v>105</v>
      </c>
      <c r="C2" s="107"/>
      <c r="D2" s="76"/>
      <c r="E2" s="76"/>
      <c r="F2" s="76"/>
      <c r="G2" s="76"/>
      <c r="H2" s="76"/>
      <c r="I2" s="76"/>
      <c r="J2" s="76"/>
    </row>
    <row r="3" spans="1:10" ht="54" x14ac:dyDescent="0.25">
      <c r="A3" s="103" t="s">
        <v>29</v>
      </c>
      <c r="B3" s="108" t="s">
        <v>106</v>
      </c>
      <c r="C3" s="101" t="s">
        <v>39</v>
      </c>
      <c r="D3" s="76"/>
      <c r="E3" s="76"/>
      <c r="F3" s="76"/>
      <c r="G3" s="76"/>
      <c r="H3" s="76"/>
      <c r="I3" s="76"/>
      <c r="J3" s="76"/>
    </row>
    <row r="4" spans="1:10" ht="72" x14ac:dyDescent="0.25">
      <c r="A4" s="103" t="s">
        <v>32</v>
      </c>
      <c r="B4" s="109" t="s">
        <v>107</v>
      </c>
      <c r="C4" s="101" t="s">
        <v>39</v>
      </c>
      <c r="D4" s="76"/>
      <c r="E4" s="76"/>
      <c r="F4" s="76"/>
      <c r="G4" s="76"/>
      <c r="H4" s="76"/>
      <c r="I4" s="76"/>
      <c r="J4" s="76"/>
    </row>
    <row r="5" spans="1:10" ht="36" x14ac:dyDescent="0.25">
      <c r="A5" s="103" t="s">
        <v>34</v>
      </c>
      <c r="B5" s="109" t="s">
        <v>108</v>
      </c>
      <c r="C5" s="101" t="s">
        <v>39</v>
      </c>
      <c r="D5" s="76"/>
      <c r="E5" s="76"/>
      <c r="F5" s="76"/>
      <c r="G5" s="76"/>
      <c r="H5" s="76"/>
      <c r="I5" s="76"/>
      <c r="J5" s="76"/>
    </row>
    <row r="6" spans="1:10" ht="36" x14ac:dyDescent="0.25">
      <c r="A6" s="103" t="s">
        <v>36</v>
      </c>
      <c r="B6" s="109" t="s">
        <v>109</v>
      </c>
      <c r="C6" s="101" t="s">
        <v>39</v>
      </c>
      <c r="D6" s="76"/>
      <c r="E6" s="76"/>
      <c r="F6" s="76"/>
      <c r="G6" s="76"/>
      <c r="H6" s="76"/>
      <c r="I6" s="76"/>
      <c r="J6" s="76"/>
    </row>
    <row r="7" spans="1:10" ht="36" x14ac:dyDescent="0.25">
      <c r="A7" s="103" t="s">
        <v>110</v>
      </c>
      <c r="B7" s="109" t="s">
        <v>111</v>
      </c>
      <c r="C7" s="101" t="s">
        <v>21</v>
      </c>
      <c r="D7" s="76"/>
      <c r="E7" s="76"/>
      <c r="F7" s="76"/>
      <c r="G7" s="76"/>
      <c r="H7" s="76"/>
      <c r="I7" s="76"/>
      <c r="J7" s="76"/>
    </row>
    <row r="8" spans="1:10" ht="36" x14ac:dyDescent="0.25">
      <c r="A8" s="103" t="s">
        <v>112</v>
      </c>
      <c r="B8" s="109" t="s">
        <v>113</v>
      </c>
      <c r="C8" s="101" t="s">
        <v>39</v>
      </c>
      <c r="D8" s="76"/>
      <c r="E8" s="76"/>
      <c r="F8" s="76"/>
      <c r="G8" s="76"/>
      <c r="H8" s="76"/>
      <c r="I8" s="76"/>
      <c r="J8" s="76"/>
    </row>
    <row r="9" spans="1:10" ht="36" x14ac:dyDescent="0.25">
      <c r="A9" s="103" t="s">
        <v>114</v>
      </c>
      <c r="B9" s="109" t="s">
        <v>115</v>
      </c>
      <c r="C9" s="101" t="s">
        <v>39</v>
      </c>
      <c r="D9" s="76"/>
      <c r="E9" s="76"/>
      <c r="F9" s="76"/>
      <c r="G9" s="76"/>
      <c r="H9" s="76"/>
      <c r="I9" s="76"/>
      <c r="J9" s="76"/>
    </row>
    <row r="10" spans="1:10" ht="36" x14ac:dyDescent="0.25">
      <c r="A10" s="103" t="s">
        <v>116</v>
      </c>
      <c r="B10" s="109" t="s">
        <v>117</v>
      </c>
      <c r="C10" s="101" t="s">
        <v>39</v>
      </c>
      <c r="D10" s="76"/>
      <c r="E10" s="76"/>
      <c r="F10" s="76"/>
      <c r="G10" s="76"/>
      <c r="H10" s="76"/>
      <c r="I10" s="76"/>
      <c r="J10" s="76"/>
    </row>
    <row r="11" spans="1:10" ht="36" x14ac:dyDescent="0.25">
      <c r="A11" s="103" t="s">
        <v>118</v>
      </c>
      <c r="B11" s="109" t="s">
        <v>119</v>
      </c>
      <c r="C11" s="101" t="s">
        <v>39</v>
      </c>
      <c r="D11" s="76"/>
      <c r="E11" s="76"/>
      <c r="F11" s="76"/>
      <c r="G11" s="76"/>
      <c r="H11" s="76"/>
      <c r="I11" s="76"/>
      <c r="J11" s="76"/>
    </row>
    <row r="12" spans="1:10" ht="72" x14ac:dyDescent="0.25">
      <c r="A12" s="103" t="s">
        <v>120</v>
      </c>
      <c r="B12" s="109" t="s">
        <v>121</v>
      </c>
      <c r="C12" s="101" t="s">
        <v>39</v>
      </c>
      <c r="D12" s="76"/>
      <c r="E12" s="76"/>
      <c r="F12" s="76"/>
      <c r="G12" s="76"/>
      <c r="H12" s="76"/>
      <c r="I12" s="76"/>
      <c r="J12" s="76"/>
    </row>
    <row r="13" spans="1:10" ht="72" x14ac:dyDescent="0.25">
      <c r="A13" s="103" t="s">
        <v>122</v>
      </c>
      <c r="B13" s="109" t="s">
        <v>123</v>
      </c>
      <c r="C13" s="101" t="s">
        <v>39</v>
      </c>
      <c r="D13" s="76"/>
      <c r="E13" s="76"/>
      <c r="F13" s="76"/>
      <c r="G13" s="76"/>
      <c r="H13" s="76"/>
      <c r="I13" s="76"/>
      <c r="J13" s="76"/>
    </row>
    <row r="14" spans="1:10" x14ac:dyDescent="0.25">
      <c r="A14" s="103" t="s">
        <v>124</v>
      </c>
      <c r="B14" s="102" t="s">
        <v>125</v>
      </c>
      <c r="C14" s="101" t="s">
        <v>21</v>
      </c>
      <c r="D14" s="76"/>
      <c r="E14" s="76"/>
      <c r="F14" s="76"/>
      <c r="G14" s="76"/>
      <c r="H14" s="76"/>
      <c r="I14" s="76"/>
      <c r="J14" s="76"/>
    </row>
    <row r="15" spans="1:10" ht="126" x14ac:dyDescent="0.25">
      <c r="A15" s="103" t="s">
        <v>126</v>
      </c>
      <c r="B15" s="109" t="s">
        <v>127</v>
      </c>
      <c r="C15" s="101" t="s">
        <v>39</v>
      </c>
      <c r="D15" s="76"/>
      <c r="E15" s="76"/>
      <c r="F15" s="76"/>
      <c r="G15" s="76"/>
      <c r="H15" s="76"/>
      <c r="I15" s="76"/>
      <c r="J15" s="76"/>
    </row>
    <row r="16" spans="1:10" ht="90" x14ac:dyDescent="0.25">
      <c r="A16" s="103" t="s">
        <v>128</v>
      </c>
      <c r="B16" s="109" t="s">
        <v>129</v>
      </c>
      <c r="C16" s="101" t="s">
        <v>39</v>
      </c>
      <c r="D16" s="76"/>
      <c r="E16" s="76"/>
      <c r="F16" s="76"/>
      <c r="G16" s="76"/>
      <c r="H16" s="76"/>
      <c r="I16" s="76"/>
      <c r="J16" s="76"/>
    </row>
    <row r="17" spans="1:10" ht="54" x14ac:dyDescent="0.25">
      <c r="A17" s="103" t="s">
        <v>130</v>
      </c>
      <c r="B17" s="109" t="s">
        <v>131</v>
      </c>
      <c r="C17" s="101" t="s">
        <v>39</v>
      </c>
      <c r="D17" s="76"/>
      <c r="E17" s="76"/>
      <c r="F17" s="76"/>
      <c r="G17" s="76"/>
      <c r="H17" s="76"/>
      <c r="I17" s="76"/>
      <c r="J17" s="76"/>
    </row>
    <row r="18" spans="1:10" ht="72" x14ac:dyDescent="0.25">
      <c r="A18" s="103" t="s">
        <v>132</v>
      </c>
      <c r="B18" s="109" t="s">
        <v>133</v>
      </c>
      <c r="C18" s="101" t="s">
        <v>39</v>
      </c>
      <c r="D18" s="76"/>
      <c r="E18" s="76"/>
      <c r="F18" s="76"/>
      <c r="G18" s="76"/>
      <c r="H18" s="76"/>
      <c r="I18" s="76"/>
      <c r="J18" s="76"/>
    </row>
    <row r="19" spans="1:10" x14ac:dyDescent="0.25">
      <c r="A19" s="106">
        <v>1.2</v>
      </c>
      <c r="B19" s="101" t="s">
        <v>134</v>
      </c>
      <c r="C19" s="107"/>
      <c r="D19" s="76"/>
      <c r="E19" s="76"/>
      <c r="F19" s="76"/>
      <c r="G19" s="76"/>
      <c r="H19" s="76"/>
      <c r="I19" s="76"/>
      <c r="J19" s="76"/>
    </row>
    <row r="20" spans="1:10" ht="54" x14ac:dyDescent="0.25">
      <c r="A20" s="110" t="s">
        <v>135</v>
      </c>
      <c r="B20" s="111" t="s">
        <v>136</v>
      </c>
      <c r="C20" s="101" t="s">
        <v>39</v>
      </c>
      <c r="D20" s="76"/>
      <c r="E20" s="76"/>
      <c r="F20" s="76"/>
      <c r="G20" s="76"/>
      <c r="H20" s="76"/>
      <c r="I20" s="76"/>
      <c r="J20" s="76"/>
    </row>
    <row r="21" spans="1:10" ht="54" x14ac:dyDescent="0.25">
      <c r="A21" s="110" t="s">
        <v>137</v>
      </c>
      <c r="B21" s="109" t="s">
        <v>138</v>
      </c>
      <c r="C21" s="101" t="s">
        <v>39</v>
      </c>
      <c r="D21" s="76"/>
      <c r="E21" s="76"/>
      <c r="F21" s="76"/>
      <c r="G21" s="76"/>
      <c r="H21" s="76"/>
      <c r="I21" s="76"/>
      <c r="J21" s="76"/>
    </row>
    <row r="22" spans="1:10" ht="54" x14ac:dyDescent="0.25">
      <c r="A22" s="110" t="s">
        <v>139</v>
      </c>
      <c r="B22" s="109" t="s">
        <v>140</v>
      </c>
      <c r="C22" s="101" t="s">
        <v>39</v>
      </c>
      <c r="D22" s="76"/>
      <c r="E22" s="76"/>
      <c r="F22" s="76"/>
      <c r="G22" s="76"/>
      <c r="H22" s="76"/>
      <c r="I22" s="76"/>
      <c r="J22" s="76"/>
    </row>
    <row r="23" spans="1:10" ht="54" x14ac:dyDescent="0.25">
      <c r="A23" s="110" t="s">
        <v>141</v>
      </c>
      <c r="B23" s="111" t="s">
        <v>142</v>
      </c>
      <c r="C23" s="101" t="s">
        <v>39</v>
      </c>
      <c r="D23" s="76"/>
      <c r="E23" s="76"/>
      <c r="F23" s="76"/>
      <c r="G23" s="76"/>
      <c r="H23" s="76"/>
      <c r="I23" s="76"/>
      <c r="J23" s="76"/>
    </row>
    <row r="24" spans="1:10" ht="36" x14ac:dyDescent="0.25">
      <c r="A24" s="110" t="s">
        <v>143</v>
      </c>
      <c r="B24" s="109" t="s">
        <v>144</v>
      </c>
      <c r="C24" s="101" t="s">
        <v>39</v>
      </c>
      <c r="D24" s="76"/>
      <c r="E24" s="76"/>
      <c r="F24" s="76"/>
      <c r="G24" s="76"/>
      <c r="H24" s="76"/>
      <c r="I24" s="76"/>
      <c r="J24" s="76"/>
    </row>
    <row r="25" spans="1:10" ht="72" x14ac:dyDescent="0.25">
      <c r="A25" s="110" t="s">
        <v>145</v>
      </c>
      <c r="B25" s="109" t="s">
        <v>146</v>
      </c>
      <c r="C25" s="101" t="s">
        <v>39</v>
      </c>
      <c r="D25" s="76"/>
      <c r="E25" s="76"/>
      <c r="F25" s="76"/>
      <c r="G25" s="76"/>
      <c r="H25" s="76"/>
      <c r="I25" s="76"/>
      <c r="J25" s="76"/>
    </row>
    <row r="26" spans="1:10" x14ac:dyDescent="0.25">
      <c r="A26" s="106">
        <v>1.3</v>
      </c>
      <c r="B26" s="101" t="s">
        <v>147</v>
      </c>
      <c r="C26" s="107"/>
      <c r="D26" s="76"/>
      <c r="E26" s="76"/>
      <c r="F26" s="76"/>
      <c r="G26" s="76"/>
      <c r="H26" s="76"/>
      <c r="I26" s="76"/>
      <c r="J26" s="76"/>
    </row>
    <row r="27" spans="1:10" ht="54" x14ac:dyDescent="0.25">
      <c r="A27" s="103" t="s">
        <v>148</v>
      </c>
      <c r="B27" s="109" t="s">
        <v>149</v>
      </c>
      <c r="C27" s="101" t="s">
        <v>39</v>
      </c>
      <c r="D27" s="76"/>
      <c r="E27" s="76"/>
      <c r="F27" s="76"/>
      <c r="G27" s="76"/>
      <c r="H27" s="76"/>
      <c r="I27" s="76"/>
      <c r="J27" s="76"/>
    </row>
    <row r="28" spans="1:10" ht="36" x14ac:dyDescent="0.25">
      <c r="A28" s="103" t="s">
        <v>150</v>
      </c>
      <c r="B28" s="109" t="s">
        <v>151</v>
      </c>
      <c r="C28" s="101" t="s">
        <v>39</v>
      </c>
      <c r="D28" s="76"/>
      <c r="E28" s="76"/>
      <c r="F28" s="76"/>
      <c r="G28" s="76"/>
      <c r="H28" s="76"/>
      <c r="I28" s="76"/>
      <c r="J28" s="76"/>
    </row>
    <row r="29" spans="1:10" ht="36" x14ac:dyDescent="0.25">
      <c r="A29" s="103" t="s">
        <v>152</v>
      </c>
      <c r="B29" s="109" t="s">
        <v>153</v>
      </c>
      <c r="C29" s="101" t="s">
        <v>39</v>
      </c>
      <c r="D29" s="76"/>
      <c r="E29" s="76"/>
      <c r="F29" s="76"/>
      <c r="G29" s="76"/>
      <c r="H29" s="76"/>
      <c r="I29" s="76"/>
      <c r="J29" s="76"/>
    </row>
    <row r="30" spans="1:10" ht="72" x14ac:dyDescent="0.25">
      <c r="A30" s="103" t="s">
        <v>154</v>
      </c>
      <c r="B30" s="109" t="s">
        <v>155</v>
      </c>
      <c r="C30" s="101" t="s">
        <v>39</v>
      </c>
      <c r="D30" s="76"/>
      <c r="E30" s="76"/>
      <c r="F30" s="76"/>
      <c r="G30" s="76"/>
      <c r="H30" s="76"/>
      <c r="I30" s="76"/>
      <c r="J30" s="76"/>
    </row>
    <row r="31" spans="1:10" ht="54" x14ac:dyDescent="0.25">
      <c r="A31" s="103" t="s">
        <v>156</v>
      </c>
      <c r="B31" s="109" t="s">
        <v>157</v>
      </c>
      <c r="C31" s="101" t="s">
        <v>39</v>
      </c>
      <c r="D31" s="76"/>
      <c r="E31" s="76"/>
      <c r="F31" s="76"/>
      <c r="G31" s="76"/>
      <c r="H31" s="76"/>
      <c r="I31" s="76"/>
      <c r="J31" s="76"/>
    </row>
    <row r="32" spans="1:10" ht="90" x14ac:dyDescent="0.25">
      <c r="A32" s="103" t="s">
        <v>158</v>
      </c>
      <c r="B32" s="112" t="s">
        <v>159</v>
      </c>
      <c r="C32" s="101" t="s">
        <v>39</v>
      </c>
      <c r="D32" s="76"/>
      <c r="E32" s="76"/>
      <c r="F32" s="76"/>
      <c r="G32" s="76"/>
      <c r="H32" s="76"/>
      <c r="I32" s="76"/>
      <c r="J32" s="76"/>
    </row>
    <row r="33" spans="1:10" ht="36" x14ac:dyDescent="0.25">
      <c r="A33" s="103" t="s">
        <v>160</v>
      </c>
      <c r="B33" s="109" t="s">
        <v>161</v>
      </c>
      <c r="C33" s="101" t="s">
        <v>39</v>
      </c>
      <c r="D33" s="76"/>
      <c r="E33" s="76"/>
      <c r="F33" s="76"/>
      <c r="G33" s="76"/>
      <c r="H33" s="76"/>
      <c r="I33" s="76"/>
      <c r="J33" s="76"/>
    </row>
    <row r="34" spans="1:10" ht="162" x14ac:dyDescent="0.25">
      <c r="A34" s="103" t="s">
        <v>162</v>
      </c>
      <c r="B34" s="112" t="s">
        <v>163</v>
      </c>
      <c r="C34" s="101" t="s">
        <v>39</v>
      </c>
      <c r="D34" s="76"/>
      <c r="E34" s="76"/>
      <c r="F34" s="76"/>
      <c r="G34" s="76"/>
      <c r="H34" s="76"/>
      <c r="I34" s="76"/>
      <c r="J34" s="76"/>
    </row>
    <row r="35" spans="1:10" ht="72" x14ac:dyDescent="0.25">
      <c r="A35" s="103" t="s">
        <v>164</v>
      </c>
      <c r="B35" s="112" t="s">
        <v>165</v>
      </c>
      <c r="C35" s="101" t="s">
        <v>39</v>
      </c>
      <c r="D35" s="76"/>
      <c r="E35" s="76"/>
      <c r="F35" s="76"/>
      <c r="G35" s="76"/>
      <c r="H35" s="76"/>
      <c r="I35" s="76"/>
      <c r="J35" s="76"/>
    </row>
    <row r="36" spans="1:10" ht="90" x14ac:dyDescent="0.25">
      <c r="A36" s="103" t="s">
        <v>166</v>
      </c>
      <c r="B36" s="112" t="s">
        <v>167</v>
      </c>
      <c r="C36" s="101" t="s">
        <v>21</v>
      </c>
      <c r="D36" s="76"/>
      <c r="E36" s="76"/>
      <c r="F36" s="76"/>
      <c r="G36" s="76"/>
      <c r="H36" s="76"/>
      <c r="I36" s="76"/>
      <c r="J36" s="76"/>
    </row>
    <row r="37" spans="1:10" x14ac:dyDescent="0.25">
      <c r="A37" s="106">
        <v>1.4</v>
      </c>
      <c r="B37" s="101" t="s">
        <v>168</v>
      </c>
      <c r="C37" s="107"/>
      <c r="D37" s="76"/>
      <c r="E37" s="76"/>
      <c r="F37" s="76"/>
      <c r="G37" s="76"/>
      <c r="H37" s="76"/>
      <c r="I37" s="76"/>
      <c r="J37" s="76"/>
    </row>
    <row r="38" spans="1:10" ht="54" x14ac:dyDescent="0.25">
      <c r="A38" s="103" t="s">
        <v>169</v>
      </c>
      <c r="B38" s="109" t="s">
        <v>170</v>
      </c>
      <c r="C38" s="101" t="s">
        <v>39</v>
      </c>
      <c r="D38" s="76"/>
      <c r="E38" s="76"/>
      <c r="F38" s="76"/>
      <c r="G38" s="76"/>
      <c r="H38" s="76"/>
      <c r="I38" s="76"/>
      <c r="J38" s="76"/>
    </row>
    <row r="39" spans="1:10" ht="54" x14ac:dyDescent="0.25">
      <c r="A39" s="103" t="s">
        <v>171</v>
      </c>
      <c r="B39" s="102" t="s">
        <v>172</v>
      </c>
      <c r="C39" s="101" t="s">
        <v>39</v>
      </c>
      <c r="D39" s="76"/>
      <c r="E39" s="76"/>
      <c r="F39" s="76"/>
      <c r="G39" s="76"/>
      <c r="H39" s="76"/>
      <c r="I39" s="76"/>
      <c r="J39" s="76"/>
    </row>
    <row r="40" spans="1:10" ht="54" x14ac:dyDescent="0.25">
      <c r="A40" s="103" t="s">
        <v>173</v>
      </c>
      <c r="B40" s="109" t="s">
        <v>174</v>
      </c>
      <c r="C40" s="101" t="s">
        <v>21</v>
      </c>
      <c r="D40" s="76"/>
      <c r="E40" s="76"/>
      <c r="F40" s="76"/>
      <c r="G40" s="76"/>
      <c r="H40" s="76"/>
      <c r="I40" s="76"/>
      <c r="J40" s="76"/>
    </row>
    <row r="41" spans="1:10" ht="54" x14ac:dyDescent="0.25">
      <c r="A41" s="103" t="s">
        <v>175</v>
      </c>
      <c r="B41" s="109" t="s">
        <v>176</v>
      </c>
      <c r="C41" s="101" t="s">
        <v>21</v>
      </c>
      <c r="D41" s="76"/>
      <c r="E41" s="76"/>
      <c r="F41" s="76"/>
      <c r="G41" s="76"/>
      <c r="H41" s="76"/>
      <c r="I41" s="76"/>
      <c r="J41" s="76"/>
    </row>
    <row r="42" spans="1:10" ht="36" x14ac:dyDescent="0.25">
      <c r="A42" s="103" t="s">
        <v>177</v>
      </c>
      <c r="B42" s="109" t="s">
        <v>178</v>
      </c>
      <c r="C42" s="101" t="s">
        <v>21</v>
      </c>
      <c r="D42" s="76"/>
      <c r="E42" s="76"/>
      <c r="F42" s="76"/>
      <c r="G42" s="76"/>
      <c r="H42" s="76"/>
      <c r="I42" s="76"/>
      <c r="J42" s="76"/>
    </row>
    <row r="43" spans="1:10" ht="57.75" customHeight="1" x14ac:dyDescent="0.25">
      <c r="A43" s="103" t="s">
        <v>179</v>
      </c>
      <c r="B43" s="109" t="s">
        <v>180</v>
      </c>
      <c r="C43" s="101" t="s">
        <v>39</v>
      </c>
      <c r="D43" s="76"/>
      <c r="E43" s="76"/>
      <c r="F43" s="76"/>
      <c r="G43" s="76"/>
      <c r="H43" s="76"/>
      <c r="I43" s="76"/>
      <c r="J43" s="76"/>
    </row>
    <row r="44" spans="1:10" ht="54" x14ac:dyDescent="0.25">
      <c r="A44" s="103" t="s">
        <v>181</v>
      </c>
      <c r="B44" s="112" t="s">
        <v>182</v>
      </c>
      <c r="C44" s="101" t="s">
        <v>39</v>
      </c>
      <c r="D44" s="76"/>
      <c r="E44" s="76"/>
      <c r="F44" s="76"/>
      <c r="G44" s="76"/>
      <c r="H44" s="76"/>
      <c r="I44" s="76"/>
      <c r="J44" s="76"/>
    </row>
    <row r="45" spans="1:10" ht="36" x14ac:dyDescent="0.25">
      <c r="A45" s="103" t="s">
        <v>183</v>
      </c>
      <c r="B45" s="112" t="s">
        <v>184</v>
      </c>
      <c r="C45" s="101" t="s">
        <v>39</v>
      </c>
      <c r="D45" s="76"/>
      <c r="E45" s="76"/>
      <c r="F45" s="76"/>
      <c r="G45" s="76"/>
      <c r="H45" s="76"/>
      <c r="I45" s="76"/>
      <c r="J45" s="76"/>
    </row>
    <row r="46" spans="1:10" ht="72" x14ac:dyDescent="0.25">
      <c r="A46" s="103" t="s">
        <v>185</v>
      </c>
      <c r="B46" s="112" t="s">
        <v>186</v>
      </c>
      <c r="C46" s="101" t="s">
        <v>39</v>
      </c>
      <c r="D46" s="76"/>
      <c r="E46" s="76"/>
      <c r="F46" s="76"/>
      <c r="G46" s="76"/>
      <c r="H46" s="76"/>
      <c r="I46" s="76"/>
      <c r="J46" s="76"/>
    </row>
    <row r="47" spans="1:10" ht="36" x14ac:dyDescent="0.25">
      <c r="A47" s="103" t="s">
        <v>187</v>
      </c>
      <c r="B47" s="109" t="s">
        <v>188</v>
      </c>
      <c r="C47" s="101" t="s">
        <v>39</v>
      </c>
      <c r="D47" s="76"/>
      <c r="E47" s="76"/>
      <c r="F47" s="76"/>
      <c r="G47" s="76"/>
      <c r="H47" s="76"/>
      <c r="I47" s="76"/>
      <c r="J47" s="76"/>
    </row>
    <row r="48" spans="1:10" ht="36" x14ac:dyDescent="0.25">
      <c r="A48" s="103" t="s">
        <v>189</v>
      </c>
      <c r="B48" s="112" t="s">
        <v>190</v>
      </c>
      <c r="C48" s="101" t="s">
        <v>39</v>
      </c>
      <c r="D48" s="76"/>
      <c r="E48" s="76"/>
      <c r="F48" s="76"/>
      <c r="G48" s="76"/>
      <c r="H48" s="76"/>
      <c r="I48" s="76"/>
      <c r="J48" s="76"/>
    </row>
    <row r="49" spans="1:10" ht="72" x14ac:dyDescent="0.25">
      <c r="A49" s="103" t="s">
        <v>191</v>
      </c>
      <c r="B49" s="108" t="s">
        <v>192</v>
      </c>
      <c r="C49" s="101" t="s">
        <v>39</v>
      </c>
      <c r="D49" s="76"/>
      <c r="E49" s="76"/>
      <c r="F49" s="76"/>
      <c r="G49" s="76"/>
      <c r="H49" s="76"/>
      <c r="I49" s="76"/>
      <c r="J49" s="76"/>
    </row>
    <row r="50" spans="1:10" ht="72" x14ac:dyDescent="0.25">
      <c r="A50" s="103" t="s">
        <v>193</v>
      </c>
      <c r="B50" s="112" t="s">
        <v>194</v>
      </c>
      <c r="C50" s="101" t="s">
        <v>21</v>
      </c>
      <c r="D50" s="76"/>
      <c r="E50" s="76"/>
      <c r="F50" s="76"/>
      <c r="G50" s="76"/>
      <c r="H50" s="76"/>
      <c r="I50" s="76"/>
      <c r="J50" s="76"/>
    </row>
    <row r="51" spans="1:10" ht="183" customHeight="1" x14ac:dyDescent="0.25">
      <c r="A51" s="103" t="s">
        <v>195</v>
      </c>
      <c r="B51" s="102" t="s">
        <v>196</v>
      </c>
      <c r="C51" s="101" t="s">
        <v>39</v>
      </c>
      <c r="D51" s="76"/>
      <c r="E51" s="76"/>
      <c r="F51" s="76"/>
      <c r="G51" s="76"/>
      <c r="H51" s="76"/>
      <c r="I51" s="76"/>
      <c r="J51" s="76"/>
    </row>
    <row r="52" spans="1:10" ht="36" x14ac:dyDescent="0.25">
      <c r="A52" s="103" t="s">
        <v>197</v>
      </c>
      <c r="B52" s="112" t="s">
        <v>198</v>
      </c>
      <c r="C52" s="101" t="s">
        <v>39</v>
      </c>
      <c r="D52" s="76"/>
      <c r="E52" s="76"/>
      <c r="F52" s="76"/>
      <c r="G52" s="76"/>
      <c r="H52" s="76"/>
      <c r="I52" s="76"/>
      <c r="J52" s="76"/>
    </row>
    <row r="53" spans="1:10" ht="36" x14ac:dyDescent="0.25">
      <c r="A53" s="103" t="s">
        <v>199</v>
      </c>
      <c r="B53" s="112" t="s">
        <v>200</v>
      </c>
      <c r="C53" s="101" t="s">
        <v>21</v>
      </c>
      <c r="D53" s="76"/>
      <c r="E53" s="76"/>
      <c r="F53" s="76"/>
      <c r="G53" s="76"/>
      <c r="H53" s="76"/>
      <c r="I53" s="76"/>
      <c r="J53" s="76"/>
    </row>
    <row r="54" spans="1:10" ht="54" x14ac:dyDescent="0.25">
      <c r="A54" s="103" t="s">
        <v>201</v>
      </c>
      <c r="B54" s="112" t="s">
        <v>202</v>
      </c>
      <c r="C54" s="101" t="s">
        <v>39</v>
      </c>
      <c r="D54" s="76"/>
      <c r="E54" s="76"/>
      <c r="F54" s="76"/>
      <c r="G54" s="76"/>
      <c r="H54" s="76"/>
      <c r="I54" s="76"/>
      <c r="J54" s="76"/>
    </row>
    <row r="55" spans="1:10" ht="90" x14ac:dyDescent="0.25">
      <c r="A55" s="103" t="s">
        <v>203</v>
      </c>
      <c r="B55" s="112" t="s">
        <v>204</v>
      </c>
      <c r="C55" s="101" t="s">
        <v>21</v>
      </c>
      <c r="D55" s="76"/>
      <c r="E55" s="76"/>
      <c r="F55" s="76"/>
      <c r="G55" s="76"/>
      <c r="H55" s="76"/>
      <c r="I55" s="76"/>
      <c r="J55" s="76"/>
    </row>
    <row r="56" spans="1:10" ht="144" x14ac:dyDescent="0.25">
      <c r="A56" s="103" t="s">
        <v>205</v>
      </c>
      <c r="B56" s="112" t="s">
        <v>206</v>
      </c>
      <c r="C56" s="101" t="s">
        <v>21</v>
      </c>
      <c r="D56" s="76"/>
      <c r="E56" s="76"/>
      <c r="F56" s="76"/>
      <c r="G56" s="76"/>
      <c r="H56" s="76"/>
      <c r="I56" s="76"/>
      <c r="J56" s="76"/>
    </row>
    <row r="57" spans="1:10" ht="180" x14ac:dyDescent="0.25">
      <c r="A57" s="103" t="s">
        <v>207</v>
      </c>
      <c r="B57" s="112" t="s">
        <v>208</v>
      </c>
      <c r="C57" s="101" t="s">
        <v>21</v>
      </c>
      <c r="D57" s="76"/>
      <c r="E57" s="76"/>
      <c r="F57" s="76"/>
      <c r="G57" s="76"/>
      <c r="H57" s="76"/>
      <c r="I57" s="76"/>
      <c r="J57" s="76"/>
    </row>
    <row r="58" spans="1:10" ht="126" x14ac:dyDescent="0.25">
      <c r="A58" s="103" t="s">
        <v>209</v>
      </c>
      <c r="B58" s="112" t="s">
        <v>210</v>
      </c>
      <c r="C58" s="101" t="s">
        <v>21</v>
      </c>
      <c r="D58" s="76"/>
      <c r="E58" s="76"/>
      <c r="F58" s="76"/>
      <c r="G58" s="76"/>
      <c r="H58" s="76"/>
      <c r="I58" s="76"/>
      <c r="J58" s="76"/>
    </row>
    <row r="59" spans="1:10" x14ac:dyDescent="0.25">
      <c r="A59" s="106">
        <v>1.5</v>
      </c>
      <c r="B59" s="101" t="s">
        <v>211</v>
      </c>
      <c r="C59" s="107"/>
      <c r="D59" s="76"/>
      <c r="E59" s="76"/>
      <c r="F59" s="76"/>
      <c r="G59" s="76"/>
      <c r="H59" s="76"/>
      <c r="I59" s="76"/>
      <c r="J59" s="76"/>
    </row>
    <row r="60" spans="1:10" ht="36" x14ac:dyDescent="0.25">
      <c r="A60" s="103" t="s">
        <v>212</v>
      </c>
      <c r="B60" s="112" t="s">
        <v>213</v>
      </c>
      <c r="C60" s="101" t="s">
        <v>39</v>
      </c>
      <c r="D60" s="76"/>
      <c r="E60" s="76"/>
      <c r="F60" s="76"/>
      <c r="G60" s="76"/>
      <c r="H60" s="76"/>
      <c r="I60" s="76"/>
      <c r="J60" s="76"/>
    </row>
    <row r="61" spans="1:10" ht="62.25" customHeight="1" x14ac:dyDescent="0.25">
      <c r="A61" s="103" t="s">
        <v>214</v>
      </c>
      <c r="B61" s="112" t="s">
        <v>215</v>
      </c>
      <c r="C61" s="101" t="s">
        <v>39</v>
      </c>
      <c r="D61" s="76"/>
      <c r="E61" s="76"/>
      <c r="F61" s="76"/>
      <c r="G61" s="76"/>
      <c r="H61" s="76"/>
      <c r="I61" s="76"/>
      <c r="J61" s="76"/>
    </row>
    <row r="62" spans="1:10" ht="36" x14ac:dyDescent="0.25">
      <c r="A62" s="103" t="s">
        <v>216</v>
      </c>
      <c r="B62" s="112" t="s">
        <v>217</v>
      </c>
      <c r="C62" s="101" t="s">
        <v>39</v>
      </c>
      <c r="D62" s="76"/>
      <c r="E62" s="76"/>
      <c r="F62" s="76"/>
      <c r="G62" s="76"/>
      <c r="H62" s="76"/>
      <c r="I62" s="76"/>
      <c r="J62" s="76"/>
    </row>
    <row r="63" spans="1:10" ht="54" x14ac:dyDescent="0.25">
      <c r="A63" s="103" t="s">
        <v>218</v>
      </c>
      <c r="B63" s="112" t="s">
        <v>219</v>
      </c>
      <c r="C63" s="101" t="s">
        <v>39</v>
      </c>
      <c r="D63" s="76"/>
      <c r="E63" s="76"/>
      <c r="F63" s="76"/>
      <c r="G63" s="76"/>
      <c r="H63" s="76"/>
      <c r="I63" s="76"/>
      <c r="J63" s="76"/>
    </row>
    <row r="64" spans="1:10" ht="72" x14ac:dyDescent="0.25">
      <c r="A64" s="103" t="s">
        <v>220</v>
      </c>
      <c r="B64" s="109" t="s">
        <v>221</v>
      </c>
      <c r="C64" s="101" t="s">
        <v>39</v>
      </c>
      <c r="D64" s="76"/>
      <c r="E64" s="76"/>
      <c r="F64" s="76"/>
      <c r="G64" s="76"/>
      <c r="H64" s="76"/>
      <c r="I64" s="76"/>
      <c r="J64" s="76"/>
    </row>
    <row r="65" spans="1:10" ht="54" x14ac:dyDescent="0.25">
      <c r="A65" s="103" t="s">
        <v>222</v>
      </c>
      <c r="B65" s="109" t="s">
        <v>223</v>
      </c>
      <c r="C65" s="101" t="s">
        <v>21</v>
      </c>
      <c r="D65" s="76"/>
      <c r="E65" s="76"/>
      <c r="F65" s="76"/>
      <c r="G65" s="76"/>
      <c r="H65" s="76"/>
      <c r="I65" s="76"/>
      <c r="J65" s="76"/>
    </row>
    <row r="66" spans="1:10" ht="54" x14ac:dyDescent="0.25">
      <c r="A66" s="103" t="s">
        <v>224</v>
      </c>
      <c r="B66" s="109" t="s">
        <v>225</v>
      </c>
      <c r="C66" s="101" t="s">
        <v>21</v>
      </c>
      <c r="D66" s="76"/>
      <c r="E66" s="76"/>
      <c r="F66" s="76"/>
      <c r="G66" s="76"/>
      <c r="H66" s="76"/>
      <c r="I66" s="76"/>
      <c r="J66" s="76"/>
    </row>
    <row r="67" spans="1:10" ht="36" x14ac:dyDescent="0.25">
      <c r="A67" s="103" t="s">
        <v>226</v>
      </c>
      <c r="B67" s="109" t="s">
        <v>227</v>
      </c>
      <c r="C67" s="101" t="s">
        <v>39</v>
      </c>
      <c r="D67" s="76"/>
      <c r="E67" s="76"/>
      <c r="F67" s="76"/>
      <c r="G67" s="76"/>
      <c r="H67" s="76"/>
      <c r="I67" s="76"/>
      <c r="J67" s="76"/>
    </row>
    <row r="68" spans="1:10" ht="54" x14ac:dyDescent="0.25">
      <c r="A68" s="103" t="s">
        <v>228</v>
      </c>
      <c r="B68" s="109" t="s">
        <v>229</v>
      </c>
      <c r="C68" s="101" t="s">
        <v>39</v>
      </c>
      <c r="D68" s="76"/>
      <c r="E68" s="76"/>
      <c r="F68" s="76"/>
      <c r="G68" s="76"/>
      <c r="H68" s="76"/>
      <c r="I68" s="76"/>
      <c r="J68" s="76"/>
    </row>
    <row r="69" spans="1:10" ht="72" x14ac:dyDescent="0.25">
      <c r="A69" s="103" t="s">
        <v>230</v>
      </c>
      <c r="B69" s="109" t="s">
        <v>231</v>
      </c>
      <c r="C69" s="101" t="s">
        <v>39</v>
      </c>
      <c r="D69" s="76"/>
      <c r="E69" s="76"/>
      <c r="F69" s="76"/>
      <c r="G69" s="76"/>
      <c r="H69" s="76"/>
      <c r="I69" s="76"/>
      <c r="J69" s="76"/>
    </row>
    <row r="70" spans="1:10" ht="72" x14ac:dyDescent="0.25">
      <c r="A70" s="103" t="s">
        <v>232</v>
      </c>
      <c r="B70" s="109" t="s">
        <v>233</v>
      </c>
      <c r="C70" s="101" t="s">
        <v>21</v>
      </c>
      <c r="D70" s="76"/>
      <c r="E70" s="76"/>
      <c r="F70" s="76"/>
      <c r="G70" s="76"/>
      <c r="H70" s="76"/>
      <c r="I70" s="76"/>
      <c r="J70" s="76"/>
    </row>
    <row r="71" spans="1:10" ht="126" x14ac:dyDescent="0.25">
      <c r="A71" s="103" t="s">
        <v>234</v>
      </c>
      <c r="B71" s="109" t="s">
        <v>235</v>
      </c>
      <c r="C71" s="101" t="s">
        <v>39</v>
      </c>
      <c r="D71" s="76"/>
      <c r="E71" s="76"/>
      <c r="F71" s="76"/>
      <c r="G71" s="76"/>
      <c r="H71" s="76"/>
      <c r="I71" s="76"/>
      <c r="J71" s="76"/>
    </row>
    <row r="72" spans="1:10" ht="90" x14ac:dyDescent="0.25">
      <c r="A72" s="103" t="s">
        <v>236</v>
      </c>
      <c r="B72" s="112" t="s">
        <v>237</v>
      </c>
      <c r="C72" s="101" t="s">
        <v>39</v>
      </c>
      <c r="D72" s="76"/>
      <c r="E72" s="76"/>
      <c r="F72" s="76"/>
      <c r="G72" s="76"/>
      <c r="H72" s="76"/>
      <c r="I72" s="76"/>
      <c r="J72" s="76"/>
    </row>
    <row r="73" spans="1:10" ht="72" x14ac:dyDescent="0.25">
      <c r="A73" s="103" t="s">
        <v>238</v>
      </c>
      <c r="B73" s="109" t="s">
        <v>239</v>
      </c>
      <c r="C73" s="101" t="s">
        <v>39</v>
      </c>
      <c r="D73" s="76"/>
      <c r="E73" s="76"/>
      <c r="F73" s="76"/>
      <c r="G73" s="76"/>
      <c r="H73" s="76"/>
      <c r="I73" s="76"/>
      <c r="J73" s="76"/>
    </row>
    <row r="74" spans="1:10" ht="36" x14ac:dyDescent="0.25">
      <c r="A74" s="103" t="s">
        <v>240</v>
      </c>
      <c r="B74" s="109" t="s">
        <v>241</v>
      </c>
      <c r="C74" s="101" t="s">
        <v>39</v>
      </c>
      <c r="D74" s="76"/>
      <c r="E74" s="76"/>
      <c r="F74" s="76"/>
      <c r="G74" s="76"/>
      <c r="H74" s="76"/>
      <c r="I74" s="76"/>
      <c r="J74" s="76"/>
    </row>
    <row r="75" spans="1:10" ht="90" x14ac:dyDescent="0.25">
      <c r="A75" s="103" t="s">
        <v>242</v>
      </c>
      <c r="B75" s="109" t="s">
        <v>243</v>
      </c>
      <c r="C75" s="101" t="s">
        <v>39</v>
      </c>
      <c r="D75" s="76"/>
      <c r="E75" s="76"/>
      <c r="F75" s="76"/>
      <c r="G75" s="76"/>
      <c r="H75" s="76"/>
      <c r="I75" s="76"/>
      <c r="J75" s="76"/>
    </row>
    <row r="76" spans="1:10" ht="72" x14ac:dyDescent="0.25">
      <c r="A76" s="103" t="s">
        <v>244</v>
      </c>
      <c r="B76" s="109" t="s">
        <v>245</v>
      </c>
      <c r="C76" s="101" t="s">
        <v>39</v>
      </c>
      <c r="D76" s="76"/>
      <c r="E76" s="76"/>
      <c r="F76" s="76"/>
      <c r="G76" s="76"/>
      <c r="H76" s="76"/>
      <c r="I76" s="76"/>
      <c r="J76" s="76"/>
    </row>
    <row r="77" spans="1:10" x14ac:dyDescent="0.25">
      <c r="A77" s="106">
        <v>1.6</v>
      </c>
      <c r="B77" s="101" t="s">
        <v>246</v>
      </c>
      <c r="C77" s="107"/>
      <c r="D77" s="76"/>
      <c r="E77" s="76"/>
      <c r="F77" s="76"/>
      <c r="G77" s="76"/>
      <c r="H77" s="76"/>
      <c r="I77" s="76"/>
      <c r="J77" s="76"/>
    </row>
    <row r="78" spans="1:10" ht="72" x14ac:dyDescent="0.25">
      <c r="A78" s="103" t="s">
        <v>247</v>
      </c>
      <c r="B78" s="112" t="s">
        <v>248</v>
      </c>
      <c r="C78" s="101" t="s">
        <v>39</v>
      </c>
      <c r="D78" s="76"/>
      <c r="E78" s="76"/>
      <c r="F78" s="76"/>
      <c r="G78" s="76"/>
      <c r="H78" s="76"/>
      <c r="I78" s="76"/>
      <c r="J78" s="76"/>
    </row>
    <row r="79" spans="1:10" ht="90" x14ac:dyDescent="0.25">
      <c r="A79" s="103" t="s">
        <v>249</v>
      </c>
      <c r="B79" s="112" t="s">
        <v>250</v>
      </c>
      <c r="C79" s="101" t="s">
        <v>39</v>
      </c>
      <c r="D79" s="76"/>
      <c r="E79" s="76"/>
      <c r="F79" s="76"/>
      <c r="G79" s="76"/>
      <c r="H79" s="76"/>
      <c r="I79" s="76"/>
      <c r="J79" s="76"/>
    </row>
    <row r="80" spans="1:10" ht="72" x14ac:dyDescent="0.25">
      <c r="A80" s="103" t="s">
        <v>251</v>
      </c>
      <c r="B80" s="112" t="s">
        <v>252</v>
      </c>
      <c r="C80" s="101" t="s">
        <v>39</v>
      </c>
      <c r="D80" s="76"/>
      <c r="E80" s="76"/>
      <c r="F80" s="76"/>
      <c r="G80" s="76"/>
      <c r="H80" s="76"/>
      <c r="I80" s="76"/>
      <c r="J80" s="76"/>
    </row>
    <row r="81" spans="1:10" ht="90" x14ac:dyDescent="0.25">
      <c r="A81" s="103" t="s">
        <v>253</v>
      </c>
      <c r="B81" s="112" t="s">
        <v>254</v>
      </c>
      <c r="C81" s="101" t="s">
        <v>39</v>
      </c>
      <c r="D81" s="76"/>
      <c r="E81" s="76"/>
      <c r="F81" s="76"/>
      <c r="G81" s="76"/>
      <c r="H81" s="76"/>
      <c r="I81" s="76"/>
      <c r="J81" s="76"/>
    </row>
    <row r="82" spans="1:10" ht="90" x14ac:dyDescent="0.25">
      <c r="A82" s="103" t="s">
        <v>255</v>
      </c>
      <c r="B82" s="112" t="s">
        <v>256</v>
      </c>
      <c r="C82" s="101" t="s">
        <v>39</v>
      </c>
      <c r="D82" s="76"/>
      <c r="E82" s="76"/>
      <c r="F82" s="76"/>
      <c r="G82" s="76"/>
      <c r="H82" s="76"/>
      <c r="I82" s="76"/>
      <c r="J82" s="76"/>
    </row>
    <row r="83" spans="1:10" ht="108" x14ac:dyDescent="0.25">
      <c r="A83" s="103" t="s">
        <v>257</v>
      </c>
      <c r="B83" s="112" t="s">
        <v>258</v>
      </c>
      <c r="C83" s="101" t="s">
        <v>39</v>
      </c>
      <c r="D83" s="76"/>
      <c r="E83" s="76"/>
      <c r="F83" s="76"/>
      <c r="G83" s="76"/>
      <c r="H83" s="76"/>
      <c r="I83" s="76"/>
      <c r="J83" s="76"/>
    </row>
    <row r="84" spans="1:10" ht="108" x14ac:dyDescent="0.25">
      <c r="A84" s="103" t="s">
        <v>259</v>
      </c>
      <c r="B84" s="112" t="s">
        <v>260</v>
      </c>
      <c r="C84" s="101" t="s">
        <v>39</v>
      </c>
      <c r="D84" s="76"/>
      <c r="E84" s="76"/>
      <c r="F84" s="76"/>
      <c r="G84" s="76"/>
      <c r="H84" s="76"/>
      <c r="I84" s="76"/>
      <c r="J84" s="76"/>
    </row>
    <row r="85" spans="1:10" x14ac:dyDescent="0.25">
      <c r="A85" s="106">
        <v>1.7</v>
      </c>
      <c r="B85" s="101" t="s">
        <v>261</v>
      </c>
      <c r="C85" s="107"/>
      <c r="D85" s="76"/>
      <c r="E85" s="76"/>
      <c r="F85" s="76"/>
      <c r="G85" s="76"/>
      <c r="H85" s="76"/>
      <c r="I85" s="76"/>
      <c r="J85" s="76"/>
    </row>
    <row r="86" spans="1:10" ht="378" x14ac:dyDescent="0.25">
      <c r="A86" s="103" t="s">
        <v>262</v>
      </c>
      <c r="B86" s="102" t="s">
        <v>263</v>
      </c>
      <c r="C86" s="101"/>
      <c r="D86" s="76"/>
      <c r="E86" s="76"/>
      <c r="F86" s="76"/>
      <c r="G86" s="76"/>
      <c r="H86" s="76"/>
      <c r="I86" s="76"/>
      <c r="J86" s="76"/>
    </row>
    <row r="87" spans="1:10" ht="72" x14ac:dyDescent="0.25">
      <c r="A87" s="103" t="s">
        <v>264</v>
      </c>
      <c r="B87" s="109" t="s">
        <v>265</v>
      </c>
      <c r="C87" s="101"/>
      <c r="D87" s="76"/>
      <c r="E87" s="76"/>
      <c r="F87" s="76"/>
      <c r="G87" s="76"/>
      <c r="H87" s="76"/>
      <c r="I87" s="76"/>
      <c r="J87" s="76"/>
    </row>
    <row r="88" spans="1:10" ht="108" x14ac:dyDescent="0.25">
      <c r="A88" s="103" t="s">
        <v>266</v>
      </c>
      <c r="B88" s="109" t="s">
        <v>267</v>
      </c>
      <c r="C88" s="101" t="s">
        <v>39</v>
      </c>
      <c r="D88" s="76"/>
      <c r="E88" s="76"/>
      <c r="F88" s="76"/>
      <c r="G88" s="76"/>
      <c r="H88" s="76"/>
      <c r="I88" s="76"/>
      <c r="J88" s="76"/>
    </row>
    <row r="89" spans="1:10" ht="54" x14ac:dyDescent="0.25">
      <c r="A89" s="103" t="s">
        <v>268</v>
      </c>
      <c r="B89" s="109" t="s">
        <v>269</v>
      </c>
      <c r="C89" s="101" t="s">
        <v>39</v>
      </c>
      <c r="D89" s="76"/>
      <c r="E89" s="76"/>
      <c r="F89" s="76"/>
      <c r="G89" s="76"/>
      <c r="H89" s="76"/>
      <c r="I89" s="76"/>
      <c r="J89" s="76"/>
    </row>
    <row r="90" spans="1:10" ht="54" x14ac:dyDescent="0.25">
      <c r="A90" s="103" t="s">
        <v>270</v>
      </c>
      <c r="B90" s="109" t="s">
        <v>271</v>
      </c>
      <c r="C90" s="101" t="s">
        <v>39</v>
      </c>
      <c r="D90" s="76"/>
      <c r="E90" s="76"/>
      <c r="F90" s="76"/>
      <c r="G90" s="76"/>
      <c r="H90" s="76"/>
      <c r="I90" s="76"/>
      <c r="J90" s="76"/>
    </row>
    <row r="91" spans="1:10" ht="36" x14ac:dyDescent="0.25">
      <c r="A91" s="103" t="s">
        <v>272</v>
      </c>
      <c r="B91" s="109" t="s">
        <v>273</v>
      </c>
      <c r="C91" s="101" t="s">
        <v>39</v>
      </c>
      <c r="D91" s="76"/>
      <c r="E91" s="76"/>
      <c r="F91" s="76"/>
      <c r="G91" s="76"/>
      <c r="H91" s="76"/>
      <c r="I91" s="76"/>
      <c r="J91" s="76"/>
    </row>
    <row r="92" spans="1:10" ht="108" x14ac:dyDescent="0.25">
      <c r="A92" s="103" t="s">
        <v>274</v>
      </c>
      <c r="B92" s="112" t="s">
        <v>275</v>
      </c>
      <c r="C92" s="101" t="s">
        <v>21</v>
      </c>
      <c r="D92" s="76"/>
      <c r="E92" s="76"/>
      <c r="F92" s="76"/>
      <c r="G92" s="76"/>
      <c r="H92" s="76"/>
      <c r="I92" s="76"/>
      <c r="J92" s="76"/>
    </row>
    <row r="93" spans="1:10" s="88" customFormat="1" ht="54" x14ac:dyDescent="0.25">
      <c r="A93" s="113"/>
      <c r="B93" s="114" t="s">
        <v>276</v>
      </c>
      <c r="C93" s="115" t="s">
        <v>39</v>
      </c>
      <c r="D93" s="92"/>
      <c r="E93" s="92"/>
      <c r="F93" s="92"/>
      <c r="G93" s="92"/>
      <c r="H93" s="92"/>
      <c r="I93" s="92"/>
      <c r="J93" s="92"/>
    </row>
    <row r="94" spans="1:10" ht="72" x14ac:dyDescent="0.25">
      <c r="A94" s="103" t="s">
        <v>277</v>
      </c>
      <c r="B94" s="112" t="s">
        <v>278</v>
      </c>
      <c r="C94" s="101" t="s">
        <v>39</v>
      </c>
      <c r="D94" s="76"/>
      <c r="E94" s="76"/>
      <c r="F94" s="76"/>
      <c r="G94" s="76"/>
      <c r="H94" s="76"/>
      <c r="I94" s="76"/>
      <c r="J94" s="76"/>
    </row>
    <row r="95" spans="1:10" ht="54" x14ac:dyDescent="0.25">
      <c r="A95" s="103" t="s">
        <v>279</v>
      </c>
      <c r="B95" s="112" t="s">
        <v>280</v>
      </c>
      <c r="C95" s="101" t="s">
        <v>39</v>
      </c>
      <c r="D95" s="76"/>
      <c r="E95" s="76"/>
      <c r="F95" s="76"/>
      <c r="G95" s="76"/>
      <c r="H95" s="76"/>
      <c r="I95" s="76"/>
      <c r="J95" s="76"/>
    </row>
    <row r="96" spans="1:10" ht="54" customHeight="1" x14ac:dyDescent="0.25">
      <c r="A96" s="103" t="s">
        <v>281</v>
      </c>
      <c r="B96" s="112" t="s">
        <v>282</v>
      </c>
      <c r="C96" s="101" t="s">
        <v>21</v>
      </c>
      <c r="D96" s="76"/>
      <c r="E96" s="76"/>
      <c r="F96" s="76"/>
      <c r="G96" s="76"/>
      <c r="H96" s="76"/>
      <c r="I96" s="76"/>
      <c r="J96" s="76"/>
    </row>
    <row r="97" spans="1:10" ht="72" x14ac:dyDescent="0.25">
      <c r="A97" s="103" t="s">
        <v>283</v>
      </c>
      <c r="B97" s="109" t="s">
        <v>284</v>
      </c>
      <c r="C97" s="101" t="s">
        <v>39</v>
      </c>
      <c r="D97" s="76"/>
      <c r="E97" s="76"/>
      <c r="F97" s="76"/>
      <c r="G97" s="76"/>
      <c r="H97" s="76"/>
      <c r="I97" s="76"/>
      <c r="J97" s="76"/>
    </row>
    <row r="98" spans="1:10" ht="90" x14ac:dyDescent="0.25">
      <c r="A98" s="103" t="s">
        <v>285</v>
      </c>
      <c r="B98" s="109" t="s">
        <v>286</v>
      </c>
      <c r="C98" s="101" t="s">
        <v>39</v>
      </c>
      <c r="D98" s="76"/>
      <c r="E98" s="76"/>
      <c r="F98" s="76"/>
      <c r="G98" s="76"/>
      <c r="H98" s="76"/>
      <c r="I98" s="76"/>
      <c r="J98" s="76"/>
    </row>
    <row r="99" spans="1:10" ht="90" x14ac:dyDescent="0.25">
      <c r="A99" s="103" t="s">
        <v>287</v>
      </c>
      <c r="B99" s="109" t="s">
        <v>288</v>
      </c>
      <c r="C99" s="101" t="s">
        <v>39</v>
      </c>
      <c r="D99" s="76"/>
      <c r="E99" s="76"/>
      <c r="F99" s="76"/>
      <c r="G99" s="76"/>
      <c r="H99" s="76"/>
      <c r="I99" s="76"/>
      <c r="J99" s="76"/>
    </row>
    <row r="100" spans="1:10" ht="72" x14ac:dyDescent="0.25">
      <c r="A100" s="103" t="s">
        <v>289</v>
      </c>
      <c r="B100" s="109" t="s">
        <v>290</v>
      </c>
      <c r="C100" s="101" t="s">
        <v>39</v>
      </c>
      <c r="D100" s="76"/>
      <c r="E100" s="76"/>
      <c r="F100" s="76"/>
      <c r="G100" s="76"/>
      <c r="H100" s="76"/>
      <c r="I100" s="76"/>
      <c r="J100" s="76"/>
    </row>
    <row r="101" spans="1:10" ht="54" x14ac:dyDescent="0.25">
      <c r="A101" s="103" t="s">
        <v>291</v>
      </c>
      <c r="B101" s="109" t="s">
        <v>292</v>
      </c>
      <c r="C101" s="101" t="s">
        <v>21</v>
      </c>
      <c r="D101" s="76"/>
      <c r="E101" s="76"/>
      <c r="F101" s="76"/>
      <c r="G101" s="76"/>
      <c r="H101" s="76"/>
      <c r="I101" s="76"/>
      <c r="J101" s="76"/>
    </row>
    <row r="102" spans="1:10" ht="270" x14ac:dyDescent="0.25">
      <c r="A102" s="103" t="s">
        <v>293</v>
      </c>
      <c r="B102" s="102" t="s">
        <v>294</v>
      </c>
      <c r="C102" s="101" t="s">
        <v>39</v>
      </c>
      <c r="D102" s="76"/>
      <c r="E102" s="76"/>
      <c r="F102" s="76"/>
      <c r="G102" s="76"/>
      <c r="H102" s="76"/>
      <c r="I102" s="76"/>
      <c r="J102" s="76"/>
    </row>
    <row r="103" spans="1:10" x14ac:dyDescent="0.25">
      <c r="A103" s="106">
        <v>1.8</v>
      </c>
      <c r="B103" s="101" t="s">
        <v>295</v>
      </c>
      <c r="C103" s="107"/>
      <c r="D103" s="76"/>
      <c r="E103" s="76"/>
      <c r="F103" s="76"/>
      <c r="G103" s="76"/>
      <c r="H103" s="76"/>
      <c r="I103" s="76"/>
      <c r="J103" s="76"/>
    </row>
    <row r="104" spans="1:10" ht="198" x14ac:dyDescent="0.25">
      <c r="A104" s="103" t="s">
        <v>296</v>
      </c>
      <c r="B104" s="102" t="s">
        <v>297</v>
      </c>
      <c r="C104" s="101"/>
      <c r="D104" s="76"/>
      <c r="E104" s="76"/>
      <c r="F104" s="76"/>
      <c r="G104" s="76"/>
      <c r="H104" s="76"/>
      <c r="I104" s="76"/>
      <c r="J104" s="76"/>
    </row>
    <row r="105" spans="1:10" ht="162" x14ac:dyDescent="0.25">
      <c r="A105" s="103" t="s">
        <v>298</v>
      </c>
      <c r="B105" s="109" t="s">
        <v>299</v>
      </c>
      <c r="C105" s="101" t="s">
        <v>21</v>
      </c>
      <c r="D105" s="76"/>
      <c r="E105" s="76"/>
      <c r="F105" s="76"/>
      <c r="G105" s="76"/>
      <c r="H105" s="76"/>
      <c r="I105" s="76"/>
      <c r="J105" s="76"/>
    </row>
    <row r="106" spans="1:10" ht="90.75" customHeight="1" x14ac:dyDescent="0.25">
      <c r="A106" s="103" t="s">
        <v>300</v>
      </c>
      <c r="B106" s="109" t="s">
        <v>301</v>
      </c>
      <c r="C106" s="101" t="s">
        <v>39</v>
      </c>
      <c r="D106" s="76"/>
      <c r="E106" s="76"/>
      <c r="F106" s="76"/>
      <c r="G106" s="76"/>
      <c r="H106" s="76"/>
      <c r="I106" s="76"/>
      <c r="J106" s="76"/>
    </row>
    <row r="107" spans="1:10" ht="81" customHeight="1" x14ac:dyDescent="0.25">
      <c r="A107" s="103" t="s">
        <v>302</v>
      </c>
      <c r="B107" s="109" t="s">
        <v>303</v>
      </c>
      <c r="C107" s="101" t="s">
        <v>21</v>
      </c>
      <c r="D107" s="76"/>
      <c r="E107" s="76"/>
      <c r="F107" s="76"/>
      <c r="G107" s="76"/>
      <c r="H107" s="76"/>
      <c r="I107" s="76"/>
      <c r="J107" s="76"/>
    </row>
    <row r="108" spans="1:10" ht="78" customHeight="1" x14ac:dyDescent="0.25">
      <c r="A108" s="103" t="s">
        <v>304</v>
      </c>
      <c r="B108" s="109" t="s">
        <v>305</v>
      </c>
      <c r="C108" s="101" t="s">
        <v>39</v>
      </c>
      <c r="D108" s="76"/>
      <c r="E108" s="76"/>
      <c r="F108" s="76"/>
      <c r="G108" s="76"/>
      <c r="H108" s="76"/>
      <c r="I108" s="76"/>
      <c r="J108" s="76"/>
    </row>
    <row r="109" spans="1:10" ht="108" x14ac:dyDescent="0.25">
      <c r="A109" s="103" t="s">
        <v>306</v>
      </c>
      <c r="B109" s="109" t="s">
        <v>307</v>
      </c>
      <c r="C109" s="101" t="s">
        <v>39</v>
      </c>
      <c r="D109" s="76"/>
      <c r="E109" s="76"/>
      <c r="F109" s="76"/>
      <c r="G109" s="76"/>
      <c r="H109" s="76"/>
      <c r="I109" s="76"/>
      <c r="J109" s="76"/>
    </row>
    <row r="110" spans="1:10" ht="90" x14ac:dyDescent="0.25">
      <c r="A110" s="103" t="s">
        <v>308</v>
      </c>
      <c r="B110" s="109" t="s">
        <v>309</v>
      </c>
      <c r="C110" s="101" t="s">
        <v>39</v>
      </c>
      <c r="D110" s="76"/>
      <c r="E110" s="76"/>
      <c r="F110" s="76"/>
      <c r="G110" s="76"/>
      <c r="H110" s="76"/>
      <c r="I110" s="76"/>
      <c r="J110" s="76"/>
    </row>
    <row r="111" spans="1:10" ht="72" x14ac:dyDescent="0.25">
      <c r="A111" s="103" t="s">
        <v>310</v>
      </c>
      <c r="B111" s="109" t="s">
        <v>311</v>
      </c>
      <c r="C111" s="101" t="s">
        <v>39</v>
      </c>
      <c r="D111" s="76"/>
      <c r="E111" s="76"/>
      <c r="F111" s="76"/>
      <c r="G111" s="76"/>
      <c r="H111" s="76"/>
      <c r="I111" s="76"/>
      <c r="J111" s="76"/>
    </row>
    <row r="112" spans="1:10" ht="54" x14ac:dyDescent="0.25">
      <c r="A112" s="103" t="s">
        <v>312</v>
      </c>
      <c r="B112" s="109" t="s">
        <v>313</v>
      </c>
      <c r="C112" s="101" t="s">
        <v>39</v>
      </c>
      <c r="D112" s="76"/>
      <c r="E112" s="76"/>
      <c r="F112" s="76"/>
      <c r="G112" s="76"/>
      <c r="H112" s="76"/>
      <c r="I112" s="76"/>
      <c r="J112" s="76"/>
    </row>
    <row r="113" spans="1:10" ht="144" x14ac:dyDescent="0.25">
      <c r="A113" s="103" t="s">
        <v>314</v>
      </c>
      <c r="B113" s="109" t="s">
        <v>315</v>
      </c>
      <c r="C113" s="101" t="s">
        <v>39</v>
      </c>
      <c r="D113" s="76"/>
      <c r="E113" s="76"/>
      <c r="F113" s="76"/>
      <c r="G113" s="76"/>
      <c r="H113" s="76"/>
      <c r="I113" s="76"/>
      <c r="J113" s="76"/>
    </row>
    <row r="114" spans="1:10" ht="54" x14ac:dyDescent="0.25">
      <c r="A114" s="103" t="s">
        <v>316</v>
      </c>
      <c r="B114" s="109" t="s">
        <v>317</v>
      </c>
      <c r="C114" s="101" t="s">
        <v>39</v>
      </c>
      <c r="D114" s="76"/>
      <c r="E114" s="76"/>
      <c r="F114" s="76"/>
      <c r="G114" s="76"/>
      <c r="H114" s="76"/>
      <c r="I114" s="76"/>
      <c r="J114" s="76"/>
    </row>
    <row r="115" spans="1:10" ht="36" x14ac:dyDescent="0.25">
      <c r="A115" s="103" t="s">
        <v>318</v>
      </c>
      <c r="B115" s="109" t="s">
        <v>319</v>
      </c>
      <c r="C115" s="101" t="s">
        <v>39</v>
      </c>
      <c r="D115" s="76"/>
      <c r="E115" s="76"/>
      <c r="F115" s="76"/>
      <c r="G115" s="76"/>
      <c r="H115" s="76"/>
      <c r="I115" s="76"/>
      <c r="J115" s="76"/>
    </row>
    <row r="116" spans="1:10" ht="36" x14ac:dyDescent="0.25">
      <c r="A116" s="103" t="s">
        <v>320</v>
      </c>
      <c r="B116" s="109" t="s">
        <v>321</v>
      </c>
      <c r="C116" s="101" t="s">
        <v>39</v>
      </c>
      <c r="D116" s="76"/>
      <c r="E116" s="76"/>
      <c r="F116" s="76"/>
      <c r="G116" s="76"/>
      <c r="H116" s="76"/>
      <c r="I116" s="76"/>
      <c r="J116" s="76"/>
    </row>
    <row r="117" spans="1:10" ht="54" x14ac:dyDescent="0.25">
      <c r="A117" s="103" t="s">
        <v>322</v>
      </c>
      <c r="B117" s="109" t="s">
        <v>323</v>
      </c>
      <c r="C117" s="101" t="s">
        <v>39</v>
      </c>
      <c r="D117" s="76"/>
      <c r="E117" s="76"/>
      <c r="F117" s="76"/>
      <c r="G117" s="76"/>
      <c r="H117" s="76"/>
      <c r="I117" s="76"/>
      <c r="J117" s="76"/>
    </row>
    <row r="118" spans="1:10" ht="80.25" customHeight="1" x14ac:dyDescent="0.25">
      <c r="A118" s="103" t="s">
        <v>324</v>
      </c>
      <c r="B118" s="109" t="s">
        <v>325</v>
      </c>
      <c r="C118" s="101" t="s">
        <v>21</v>
      </c>
      <c r="D118" s="76"/>
      <c r="E118" s="76"/>
      <c r="F118" s="76"/>
      <c r="G118" s="76"/>
      <c r="H118" s="76"/>
      <c r="I118" s="76"/>
      <c r="J118" s="76"/>
    </row>
    <row r="119" spans="1:10" ht="108" x14ac:dyDescent="0.25">
      <c r="A119" s="103" t="s">
        <v>326</v>
      </c>
      <c r="B119" s="109" t="s">
        <v>327</v>
      </c>
      <c r="C119" s="101" t="s">
        <v>39</v>
      </c>
      <c r="D119" s="76"/>
      <c r="E119" s="76"/>
      <c r="F119" s="76"/>
      <c r="G119" s="76"/>
      <c r="H119" s="76"/>
      <c r="I119" s="76"/>
      <c r="J119" s="76"/>
    </row>
    <row r="120" spans="1:10" x14ac:dyDescent="0.25">
      <c r="A120" s="106">
        <v>1.9</v>
      </c>
      <c r="B120" s="101" t="s">
        <v>328</v>
      </c>
      <c r="C120" s="101"/>
      <c r="D120" s="76"/>
      <c r="E120" s="76"/>
      <c r="F120" s="76"/>
      <c r="G120" s="76"/>
      <c r="H120" s="76"/>
      <c r="I120" s="76"/>
      <c r="J120" s="76"/>
    </row>
    <row r="121" spans="1:10" ht="54" x14ac:dyDescent="0.25">
      <c r="A121" s="103" t="s">
        <v>329</v>
      </c>
      <c r="B121" s="116" t="s">
        <v>330</v>
      </c>
      <c r="C121" s="101" t="s">
        <v>39</v>
      </c>
      <c r="D121" s="76"/>
      <c r="E121" s="76"/>
      <c r="F121" s="76"/>
      <c r="G121" s="76"/>
      <c r="H121" s="76"/>
      <c r="I121" s="76"/>
      <c r="J121" s="76"/>
    </row>
    <row r="122" spans="1:10" ht="72" x14ac:dyDescent="0.25">
      <c r="A122" s="103" t="s">
        <v>331</v>
      </c>
      <c r="B122" s="116" t="s">
        <v>332</v>
      </c>
      <c r="C122" s="101" t="s">
        <v>21</v>
      </c>
      <c r="D122" s="76"/>
      <c r="E122" s="76"/>
      <c r="F122" s="76"/>
      <c r="G122" s="76"/>
      <c r="H122" s="76"/>
      <c r="I122" s="76"/>
      <c r="J122" s="76"/>
    </row>
    <row r="123" spans="1:10" ht="54" x14ac:dyDescent="0.25">
      <c r="A123" s="103" t="s">
        <v>333</v>
      </c>
      <c r="B123" s="116" t="s">
        <v>334</v>
      </c>
      <c r="C123" s="101" t="s">
        <v>39</v>
      </c>
      <c r="D123" s="76"/>
      <c r="E123" s="76"/>
      <c r="F123" s="76"/>
      <c r="G123" s="76"/>
      <c r="H123" s="76"/>
      <c r="I123" s="76"/>
      <c r="J123" s="76"/>
    </row>
    <row r="124" spans="1:10" ht="72" x14ac:dyDescent="0.25">
      <c r="A124" s="103" t="s">
        <v>335</v>
      </c>
      <c r="B124" s="116" t="s">
        <v>336</v>
      </c>
      <c r="C124" s="101" t="s">
        <v>39</v>
      </c>
      <c r="D124" s="76"/>
      <c r="E124" s="76"/>
      <c r="F124" s="76"/>
      <c r="G124" s="76"/>
      <c r="H124" s="76"/>
      <c r="I124" s="76"/>
      <c r="J124" s="76"/>
    </row>
    <row r="125" spans="1:10" ht="54" x14ac:dyDescent="0.25">
      <c r="A125" s="103" t="s">
        <v>337</v>
      </c>
      <c r="B125" s="116" t="s">
        <v>338</v>
      </c>
      <c r="C125" s="101" t="s">
        <v>39</v>
      </c>
      <c r="D125" s="76"/>
      <c r="E125" s="76"/>
      <c r="F125" s="76"/>
      <c r="G125" s="76"/>
      <c r="H125" s="76"/>
      <c r="I125" s="76"/>
      <c r="J125" s="76"/>
    </row>
    <row r="126" spans="1:10" ht="90" x14ac:dyDescent="0.25">
      <c r="A126" s="103" t="s">
        <v>339</v>
      </c>
      <c r="B126" s="116" t="s">
        <v>340</v>
      </c>
      <c r="C126" s="101" t="s">
        <v>39</v>
      </c>
      <c r="D126" s="76"/>
      <c r="E126" s="76"/>
      <c r="F126" s="76"/>
      <c r="G126" s="76"/>
      <c r="H126" s="76"/>
      <c r="I126" s="76"/>
      <c r="J126" s="76"/>
    </row>
    <row r="127" spans="1:10" ht="54" x14ac:dyDescent="0.25">
      <c r="A127" s="103" t="s">
        <v>341</v>
      </c>
      <c r="B127" s="116" t="s">
        <v>342</v>
      </c>
      <c r="C127" s="101" t="s">
        <v>39</v>
      </c>
      <c r="D127" s="76"/>
      <c r="E127" s="76"/>
      <c r="F127" s="76"/>
      <c r="G127" s="76"/>
      <c r="H127" s="76"/>
      <c r="I127" s="76"/>
      <c r="J127" s="76"/>
    </row>
    <row r="128" spans="1:10" ht="36" x14ac:dyDescent="0.25">
      <c r="A128" s="103" t="s">
        <v>343</v>
      </c>
      <c r="B128" s="116" t="s">
        <v>344</v>
      </c>
      <c r="C128" s="101" t="s">
        <v>39</v>
      </c>
      <c r="D128" s="76"/>
      <c r="E128" s="76"/>
      <c r="F128" s="76"/>
      <c r="G128" s="76"/>
      <c r="H128" s="76"/>
      <c r="I128" s="76"/>
      <c r="J128" s="76"/>
    </row>
    <row r="129" spans="1:10" ht="54" x14ac:dyDescent="0.25">
      <c r="A129" s="103" t="s">
        <v>345</v>
      </c>
      <c r="B129" s="116" t="s">
        <v>346</v>
      </c>
      <c r="C129" s="101" t="s">
        <v>21</v>
      </c>
      <c r="D129" s="76"/>
      <c r="E129" s="76"/>
      <c r="F129" s="76"/>
      <c r="G129" s="76"/>
      <c r="H129" s="76"/>
      <c r="I129" s="76"/>
      <c r="J129" s="76"/>
    </row>
    <row r="130" spans="1:10" ht="90" x14ac:dyDescent="0.25">
      <c r="A130" s="103" t="s">
        <v>347</v>
      </c>
      <c r="B130" s="116" t="s">
        <v>348</v>
      </c>
      <c r="C130" s="101" t="s">
        <v>21</v>
      </c>
      <c r="D130" s="76"/>
      <c r="E130" s="76"/>
      <c r="F130" s="76"/>
      <c r="G130" s="76"/>
      <c r="H130" s="76"/>
      <c r="I130" s="76"/>
      <c r="J130" s="76"/>
    </row>
    <row r="131" spans="1:10" ht="72" x14ac:dyDescent="0.25">
      <c r="A131" s="103" t="s">
        <v>349</v>
      </c>
      <c r="B131" s="116" t="s">
        <v>350</v>
      </c>
      <c r="C131" s="101" t="s">
        <v>39</v>
      </c>
      <c r="D131" s="76"/>
      <c r="E131" s="76"/>
      <c r="F131" s="76"/>
      <c r="G131" s="76"/>
      <c r="H131" s="76"/>
      <c r="I131" s="76"/>
      <c r="J131" s="76"/>
    </row>
    <row r="132" spans="1:10" ht="72" x14ac:dyDescent="0.25">
      <c r="A132" s="103" t="s">
        <v>351</v>
      </c>
      <c r="B132" s="116" t="s">
        <v>352</v>
      </c>
      <c r="C132" s="101" t="s">
        <v>39</v>
      </c>
      <c r="D132" s="76"/>
      <c r="E132" s="76"/>
      <c r="F132" s="76"/>
      <c r="G132" s="76"/>
      <c r="H132" s="76"/>
      <c r="I132" s="76"/>
      <c r="J132" s="76"/>
    </row>
    <row r="133" spans="1:10" ht="72" x14ac:dyDescent="0.25">
      <c r="A133" s="103" t="s">
        <v>353</v>
      </c>
      <c r="B133" s="116" t="s">
        <v>354</v>
      </c>
      <c r="C133" s="101" t="s">
        <v>21</v>
      </c>
      <c r="D133" s="76"/>
      <c r="E133" s="76"/>
      <c r="F133" s="76"/>
      <c r="G133" s="76"/>
      <c r="H133" s="76"/>
      <c r="I133" s="76"/>
      <c r="J133" s="76"/>
    </row>
    <row r="134" spans="1:10" ht="90" x14ac:dyDescent="0.25">
      <c r="A134" s="103" t="s">
        <v>355</v>
      </c>
      <c r="B134" s="116" t="s">
        <v>356</v>
      </c>
      <c r="C134" s="101" t="s">
        <v>21</v>
      </c>
      <c r="D134" s="76"/>
      <c r="E134" s="76"/>
      <c r="F134" s="76"/>
      <c r="G134" s="76"/>
      <c r="H134" s="76"/>
      <c r="I134" s="76"/>
      <c r="J134" s="76"/>
    </row>
    <row r="135" spans="1:10" ht="90" x14ac:dyDescent="0.25">
      <c r="A135" s="103" t="s">
        <v>357</v>
      </c>
      <c r="B135" s="116" t="s">
        <v>358</v>
      </c>
      <c r="C135" s="101" t="s">
        <v>21</v>
      </c>
      <c r="D135" s="76"/>
      <c r="E135" s="76"/>
      <c r="F135" s="76"/>
      <c r="G135" s="76"/>
      <c r="H135" s="76"/>
      <c r="I135" s="76"/>
      <c r="J135" s="76"/>
    </row>
    <row r="136" spans="1:10" ht="147" customHeight="1" x14ac:dyDescent="0.25">
      <c r="A136" s="103" t="s">
        <v>359</v>
      </c>
      <c r="B136" s="116" t="s">
        <v>360</v>
      </c>
      <c r="C136" s="101" t="s">
        <v>39</v>
      </c>
      <c r="D136" s="76"/>
      <c r="E136" s="76"/>
      <c r="F136" s="76"/>
      <c r="G136" s="76"/>
      <c r="H136" s="76"/>
      <c r="I136" s="76"/>
      <c r="J136" s="76"/>
    </row>
    <row r="137" spans="1:10" ht="216" x14ac:dyDescent="0.25">
      <c r="A137" s="103" t="s">
        <v>361</v>
      </c>
      <c r="B137" s="116" t="s">
        <v>362</v>
      </c>
      <c r="C137" s="101" t="s">
        <v>21</v>
      </c>
      <c r="D137" s="76"/>
      <c r="E137" s="76"/>
      <c r="F137" s="76"/>
      <c r="G137" s="76"/>
      <c r="H137" s="76"/>
      <c r="I137" s="76"/>
      <c r="J137" s="76"/>
    </row>
    <row r="138" spans="1:10" ht="72" x14ac:dyDescent="0.25">
      <c r="A138" s="103" t="s">
        <v>363</v>
      </c>
      <c r="B138" s="116" t="s">
        <v>364</v>
      </c>
      <c r="C138" s="101" t="s">
        <v>21</v>
      </c>
      <c r="D138" s="76"/>
      <c r="E138" s="76"/>
      <c r="F138" s="76"/>
      <c r="G138" s="76"/>
      <c r="H138" s="76"/>
      <c r="I138" s="76"/>
      <c r="J138" s="76"/>
    </row>
    <row r="139" spans="1:10" ht="54" x14ac:dyDescent="0.25">
      <c r="A139" s="103" t="s">
        <v>365</v>
      </c>
      <c r="B139" s="116" t="s">
        <v>366</v>
      </c>
      <c r="C139" s="101" t="s">
        <v>21</v>
      </c>
      <c r="D139" s="76"/>
      <c r="E139" s="76"/>
      <c r="F139" s="76"/>
      <c r="G139" s="76"/>
      <c r="H139" s="76"/>
      <c r="I139" s="76"/>
      <c r="J139" s="76"/>
    </row>
    <row r="140" spans="1:10" ht="99" customHeight="1" x14ac:dyDescent="0.25">
      <c r="A140" s="103" t="s">
        <v>367</v>
      </c>
      <c r="B140" s="116" t="s">
        <v>368</v>
      </c>
      <c r="C140" s="101" t="s">
        <v>39</v>
      </c>
      <c r="D140" s="76"/>
      <c r="E140" s="76"/>
      <c r="F140" s="76"/>
      <c r="G140" s="76"/>
      <c r="H140" s="76"/>
      <c r="I140" s="76"/>
      <c r="J140" s="76"/>
    </row>
    <row r="141" spans="1:10" ht="144" x14ac:dyDescent="0.25">
      <c r="A141" s="103" t="s">
        <v>369</v>
      </c>
      <c r="B141" s="116" t="s">
        <v>370</v>
      </c>
      <c r="C141" s="101" t="s">
        <v>39</v>
      </c>
      <c r="D141" s="76"/>
      <c r="E141" s="76"/>
      <c r="F141" s="76"/>
      <c r="G141" s="76"/>
      <c r="H141" s="76"/>
      <c r="I141" s="76"/>
      <c r="J141" s="76"/>
    </row>
    <row r="142" spans="1:10" ht="36" x14ac:dyDescent="0.25">
      <c r="A142" s="103" t="s">
        <v>371</v>
      </c>
      <c r="B142" s="116" t="s">
        <v>372</v>
      </c>
      <c r="C142" s="101" t="s">
        <v>21</v>
      </c>
      <c r="D142" s="76"/>
      <c r="E142" s="76"/>
      <c r="F142" s="76"/>
      <c r="G142" s="76"/>
      <c r="H142" s="76"/>
      <c r="I142" s="76"/>
      <c r="J142" s="76"/>
    </row>
    <row r="143" spans="1:10" ht="54" x14ac:dyDescent="0.25">
      <c r="A143" s="103" t="s">
        <v>373</v>
      </c>
      <c r="B143" s="116" t="s">
        <v>374</v>
      </c>
      <c r="C143" s="101" t="s">
        <v>21</v>
      </c>
      <c r="D143" s="76"/>
      <c r="E143" s="76"/>
      <c r="F143" s="76"/>
      <c r="G143" s="76"/>
      <c r="H143" s="76"/>
      <c r="I143" s="76"/>
      <c r="J143" s="76"/>
    </row>
    <row r="144" spans="1:10" s="71" customFormat="1" ht="180" x14ac:dyDescent="0.25">
      <c r="A144" s="103" t="s">
        <v>375</v>
      </c>
      <c r="B144" s="116" t="s">
        <v>376</v>
      </c>
      <c r="C144" s="101" t="s">
        <v>21</v>
      </c>
      <c r="D144" s="76"/>
      <c r="E144" s="76"/>
      <c r="F144" s="76"/>
      <c r="G144" s="76"/>
      <c r="H144" s="76"/>
      <c r="I144" s="76"/>
      <c r="J144" s="76"/>
    </row>
  </sheetData>
  <sheetProtection algorithmName="SHA-512" hashValue="jJooi15qg0Jv/a/DYDPedmyl4dXJ+djdCFYfbAc4x4MtROQ3Q4aedHsAfTtR2qOGCJsHs89i28S6WxWhEWd5sQ==" saltValue="XWKyUsA//lPfMEz7qKHT0Q==" spinCount="100000" sheet="1" selectLockedCells="1"/>
  <printOptions horizontalCentered="1"/>
  <pageMargins left="0.23622047244094491" right="0.23622047244094491" top="0.74803149606299213" bottom="0.74803149606299213" header="0.31496062992125984" footer="0.31496062992125984"/>
  <pageSetup scale="53"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'C:\Users\pgarcia\AppData\Local\Microsoft\Windows\INetCache\Content.Outlook\OPMVTT31\[Requisitos Para ERP.xlsx]INSTRUCCIONES'!#REF!</xm:f>
          </x14:formula1>
          <xm:sqref>C20:C25 C3:C18 C27:C36 C38:C58 C60:C76 C78:C84 C86:C102 C104:C144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2"/>
  <sheetViews>
    <sheetView zoomScale="75" zoomScaleNormal="75" workbookViewId="0">
      <pane ySplit="1" topLeftCell="A2" activePane="bottomLeft" state="frozen"/>
      <selection pane="bottomLeft" activeCell="D2" sqref="D2"/>
    </sheetView>
  </sheetViews>
  <sheetFormatPr baseColWidth="10" defaultColWidth="11.42578125" defaultRowHeight="18" x14ac:dyDescent="0.25"/>
  <cols>
    <col min="1" max="1" width="7.28515625" style="127" bestFit="1" customWidth="1"/>
    <col min="2" max="2" width="71.42578125" style="105" customWidth="1"/>
    <col min="3" max="3" width="19.7109375" style="105" customWidth="1"/>
    <col min="4" max="9" width="11.42578125" style="63"/>
    <col min="10" max="10" width="75.85546875" style="75" customWidth="1"/>
    <col min="11" max="16384" width="11.42578125" style="63"/>
  </cols>
  <sheetData>
    <row r="1" spans="1:10" ht="26.25" customHeight="1" x14ac:dyDescent="0.25">
      <c r="A1" s="118">
        <v>4</v>
      </c>
      <c r="B1" s="119" t="s">
        <v>377</v>
      </c>
      <c r="C1" s="99" t="s">
        <v>38</v>
      </c>
      <c r="D1" s="72" t="s">
        <v>5</v>
      </c>
      <c r="E1" s="72" t="s">
        <v>7</v>
      </c>
      <c r="F1" s="72" t="s">
        <v>9</v>
      </c>
      <c r="G1" s="72" t="s">
        <v>11</v>
      </c>
      <c r="H1" s="72" t="s">
        <v>13</v>
      </c>
      <c r="I1" s="72" t="s">
        <v>15</v>
      </c>
      <c r="J1" s="73" t="s">
        <v>42</v>
      </c>
    </row>
    <row r="2" spans="1:10" ht="36" x14ac:dyDescent="0.25">
      <c r="A2" s="120">
        <v>4.0999999999999996</v>
      </c>
      <c r="B2" s="121" t="s">
        <v>378</v>
      </c>
      <c r="C2" s="102"/>
      <c r="D2" s="65"/>
      <c r="E2" s="65"/>
      <c r="F2" s="65"/>
      <c r="G2" s="65"/>
      <c r="H2" s="65"/>
      <c r="I2" s="65"/>
      <c r="J2" s="86"/>
    </row>
    <row r="3" spans="1:10" ht="108" x14ac:dyDescent="0.25">
      <c r="A3" s="122" t="s">
        <v>379</v>
      </c>
      <c r="B3" s="102" t="s">
        <v>380</v>
      </c>
      <c r="C3" s="101" t="s">
        <v>21</v>
      </c>
      <c r="D3" s="65"/>
      <c r="E3" s="65"/>
      <c r="F3" s="65"/>
      <c r="G3" s="65"/>
      <c r="H3" s="65"/>
      <c r="I3" s="65"/>
      <c r="J3" s="86"/>
    </row>
    <row r="4" spans="1:10" ht="54" x14ac:dyDescent="0.25">
      <c r="A4" s="122" t="s">
        <v>381</v>
      </c>
      <c r="B4" s="102" t="s">
        <v>382</v>
      </c>
      <c r="C4" s="101" t="s">
        <v>39</v>
      </c>
      <c r="D4" s="65"/>
      <c r="E4" s="65"/>
      <c r="F4" s="65"/>
      <c r="G4" s="65"/>
      <c r="H4" s="65"/>
      <c r="I4" s="65"/>
      <c r="J4" s="86"/>
    </row>
    <row r="5" spans="1:10" x14ac:dyDescent="0.25">
      <c r="A5" s="120">
        <v>4.2</v>
      </c>
      <c r="B5" s="121" t="s">
        <v>383</v>
      </c>
      <c r="C5" s="123"/>
      <c r="D5" s="65"/>
      <c r="E5" s="65"/>
      <c r="F5" s="65"/>
      <c r="G5" s="65"/>
      <c r="H5" s="65"/>
      <c r="I5" s="65"/>
      <c r="J5" s="86"/>
    </row>
    <row r="6" spans="1:10" ht="72" x14ac:dyDescent="0.25">
      <c r="A6" s="122" t="s">
        <v>384</v>
      </c>
      <c r="B6" s="102" t="s">
        <v>385</v>
      </c>
      <c r="C6" s="101" t="s">
        <v>39</v>
      </c>
      <c r="D6" s="65"/>
      <c r="E6" s="65"/>
      <c r="F6" s="65"/>
      <c r="G6" s="65"/>
      <c r="H6" s="65"/>
      <c r="I6" s="65"/>
      <c r="J6" s="86"/>
    </row>
    <row r="7" spans="1:10" ht="54" x14ac:dyDescent="0.25">
      <c r="A7" s="122" t="s">
        <v>386</v>
      </c>
      <c r="B7" s="102" t="s">
        <v>387</v>
      </c>
      <c r="C7" s="101" t="s">
        <v>21</v>
      </c>
      <c r="D7" s="65"/>
      <c r="E7" s="65"/>
      <c r="F7" s="65"/>
      <c r="G7" s="65"/>
      <c r="H7" s="65"/>
      <c r="I7" s="65"/>
      <c r="J7" s="86"/>
    </row>
    <row r="8" spans="1:10" x14ac:dyDescent="0.25">
      <c r="A8" s="120">
        <v>4.3</v>
      </c>
      <c r="B8" s="121" t="s">
        <v>77</v>
      </c>
      <c r="C8" s="123"/>
      <c r="D8" s="65"/>
      <c r="E8" s="65"/>
      <c r="F8" s="65"/>
      <c r="G8" s="65"/>
      <c r="H8" s="65"/>
      <c r="I8" s="65"/>
      <c r="J8" s="86"/>
    </row>
    <row r="9" spans="1:10" ht="108" x14ac:dyDescent="0.25">
      <c r="A9" s="122" t="s">
        <v>388</v>
      </c>
      <c r="B9" s="102" t="s">
        <v>389</v>
      </c>
      <c r="C9" s="101" t="s">
        <v>39</v>
      </c>
      <c r="D9" s="65"/>
      <c r="E9" s="65"/>
      <c r="F9" s="65"/>
      <c r="G9" s="65"/>
      <c r="H9" s="65"/>
      <c r="I9" s="65"/>
      <c r="J9" s="86"/>
    </row>
    <row r="10" spans="1:10" x14ac:dyDescent="0.25">
      <c r="A10" s="120">
        <v>4.4000000000000004</v>
      </c>
      <c r="B10" s="121" t="s">
        <v>94</v>
      </c>
      <c r="C10" s="123"/>
      <c r="D10" s="65"/>
      <c r="E10" s="65"/>
      <c r="F10" s="65"/>
      <c r="G10" s="65"/>
      <c r="H10" s="65"/>
      <c r="I10" s="65"/>
      <c r="J10" s="86"/>
    </row>
    <row r="11" spans="1:10" ht="36" x14ac:dyDescent="0.25">
      <c r="A11" s="122" t="s">
        <v>390</v>
      </c>
      <c r="B11" s="102" t="s">
        <v>391</v>
      </c>
      <c r="C11" s="101" t="s">
        <v>21</v>
      </c>
      <c r="D11" s="65"/>
      <c r="E11" s="65"/>
      <c r="F11" s="65"/>
      <c r="G11" s="65"/>
      <c r="H11" s="65"/>
      <c r="I11" s="65"/>
      <c r="J11" s="86"/>
    </row>
    <row r="12" spans="1:10" ht="72" x14ac:dyDescent="0.25">
      <c r="A12" s="122" t="s">
        <v>392</v>
      </c>
      <c r="B12" s="102" t="s">
        <v>393</v>
      </c>
      <c r="C12" s="101" t="s">
        <v>39</v>
      </c>
      <c r="D12" s="65"/>
      <c r="E12" s="65"/>
      <c r="F12" s="65"/>
      <c r="G12" s="65"/>
      <c r="H12" s="65"/>
      <c r="I12" s="65"/>
      <c r="J12" s="86"/>
    </row>
    <row r="13" spans="1:10" ht="54" x14ac:dyDescent="0.25">
      <c r="A13" s="122" t="s">
        <v>394</v>
      </c>
      <c r="B13" s="102" t="s">
        <v>395</v>
      </c>
      <c r="C13" s="101" t="s">
        <v>39</v>
      </c>
      <c r="D13" s="65"/>
      <c r="E13" s="65"/>
      <c r="F13" s="65"/>
      <c r="G13" s="65"/>
      <c r="H13" s="65"/>
      <c r="I13" s="65"/>
      <c r="J13" s="86"/>
    </row>
    <row r="14" spans="1:10" x14ac:dyDescent="0.25">
      <c r="A14" s="124">
        <v>4.5</v>
      </c>
      <c r="B14" s="121" t="s">
        <v>396</v>
      </c>
      <c r="C14" s="123"/>
      <c r="D14" s="65"/>
      <c r="E14" s="65"/>
      <c r="F14" s="65"/>
      <c r="G14" s="65"/>
      <c r="H14" s="65"/>
      <c r="I14" s="65"/>
      <c r="J14" s="86"/>
    </row>
    <row r="15" spans="1:10" ht="108" x14ac:dyDescent="0.25">
      <c r="A15" s="122" t="s">
        <v>397</v>
      </c>
      <c r="B15" s="102" t="s">
        <v>398</v>
      </c>
      <c r="C15" s="101" t="s">
        <v>39</v>
      </c>
      <c r="D15" s="65"/>
      <c r="E15" s="65"/>
      <c r="F15" s="65"/>
      <c r="G15" s="65"/>
      <c r="H15" s="65"/>
      <c r="I15" s="65"/>
      <c r="J15" s="86"/>
    </row>
    <row r="16" spans="1:10" ht="72" x14ac:dyDescent="0.25">
      <c r="A16" s="122" t="s">
        <v>399</v>
      </c>
      <c r="B16" s="125" t="s">
        <v>400</v>
      </c>
      <c r="C16" s="101" t="s">
        <v>39</v>
      </c>
      <c r="D16" s="65"/>
      <c r="E16" s="65"/>
      <c r="F16" s="65"/>
      <c r="G16" s="65"/>
      <c r="H16" s="65"/>
      <c r="I16" s="65"/>
      <c r="J16" s="86"/>
    </row>
    <row r="17" spans="1:10" ht="72" x14ac:dyDescent="0.25">
      <c r="A17" s="122" t="s">
        <v>401</v>
      </c>
      <c r="B17" s="109" t="s">
        <v>402</v>
      </c>
      <c r="C17" s="101" t="s">
        <v>39</v>
      </c>
      <c r="D17" s="65"/>
      <c r="E17" s="65"/>
      <c r="F17" s="65"/>
      <c r="G17" s="65"/>
      <c r="H17" s="65"/>
      <c r="I17" s="65"/>
      <c r="J17" s="86"/>
    </row>
    <row r="18" spans="1:10" ht="144.75" customHeight="1" x14ac:dyDescent="0.25">
      <c r="A18" s="122" t="s">
        <v>403</v>
      </c>
      <c r="B18" s="126" t="s">
        <v>404</v>
      </c>
      <c r="C18" s="101" t="s">
        <v>21</v>
      </c>
      <c r="D18" s="65"/>
      <c r="E18" s="65"/>
      <c r="F18" s="65"/>
      <c r="G18" s="65"/>
      <c r="H18" s="65"/>
      <c r="I18" s="65"/>
      <c r="J18" s="86"/>
    </row>
    <row r="19" spans="1:10" ht="126" x14ac:dyDescent="0.25">
      <c r="A19" s="122" t="s">
        <v>405</v>
      </c>
      <c r="B19" s="126" t="s">
        <v>406</v>
      </c>
      <c r="C19" s="101" t="s">
        <v>39</v>
      </c>
      <c r="D19" s="65"/>
      <c r="E19" s="65"/>
      <c r="F19" s="65"/>
      <c r="G19" s="65"/>
      <c r="H19" s="65"/>
      <c r="I19" s="65"/>
      <c r="J19" s="86"/>
    </row>
    <row r="20" spans="1:10" ht="108" x14ac:dyDescent="0.25">
      <c r="A20" s="122" t="s">
        <v>407</v>
      </c>
      <c r="B20" s="102" t="s">
        <v>408</v>
      </c>
      <c r="C20" s="101" t="s">
        <v>39</v>
      </c>
      <c r="D20" s="65"/>
      <c r="E20" s="65"/>
      <c r="F20" s="65"/>
      <c r="G20" s="65"/>
      <c r="H20" s="65"/>
      <c r="I20" s="65"/>
      <c r="J20" s="86"/>
    </row>
    <row r="21" spans="1:10" ht="172.5" customHeight="1" x14ac:dyDescent="0.25">
      <c r="A21" s="122" t="s">
        <v>409</v>
      </c>
      <c r="B21" s="102" t="s">
        <v>410</v>
      </c>
      <c r="C21" s="101" t="s">
        <v>39</v>
      </c>
      <c r="D21" s="65"/>
      <c r="E21" s="65"/>
      <c r="F21" s="65"/>
      <c r="G21" s="65"/>
      <c r="H21" s="65"/>
      <c r="I21" s="65"/>
      <c r="J21" s="86"/>
    </row>
    <row r="22" spans="1:10" ht="168.75" customHeight="1" x14ac:dyDescent="0.25">
      <c r="A22" s="122" t="s">
        <v>411</v>
      </c>
      <c r="B22" s="102" t="s">
        <v>412</v>
      </c>
      <c r="C22" s="101" t="s">
        <v>39</v>
      </c>
      <c r="D22" s="65"/>
      <c r="E22" s="65"/>
      <c r="F22" s="65"/>
      <c r="G22" s="65"/>
      <c r="H22" s="65"/>
      <c r="I22" s="65"/>
      <c r="J22" s="86"/>
    </row>
    <row r="23" spans="1:10" ht="174.75" customHeight="1" x14ac:dyDescent="0.25">
      <c r="A23" s="122" t="s">
        <v>413</v>
      </c>
      <c r="B23" s="102" t="s">
        <v>414</v>
      </c>
      <c r="C23" s="101" t="s">
        <v>39</v>
      </c>
      <c r="D23" s="65"/>
      <c r="E23" s="65"/>
      <c r="F23" s="65"/>
      <c r="G23" s="65"/>
      <c r="H23" s="65"/>
      <c r="I23" s="65"/>
      <c r="J23" s="86"/>
    </row>
    <row r="24" spans="1:10" ht="114.75" customHeight="1" x14ac:dyDescent="0.25">
      <c r="A24" s="122" t="s">
        <v>415</v>
      </c>
      <c r="B24" s="102" t="s">
        <v>416</v>
      </c>
      <c r="C24" s="101" t="s">
        <v>39</v>
      </c>
      <c r="D24" s="65"/>
      <c r="E24" s="65"/>
      <c r="F24" s="65"/>
      <c r="G24" s="65"/>
      <c r="H24" s="65"/>
      <c r="I24" s="65"/>
      <c r="J24" s="86"/>
    </row>
    <row r="25" spans="1:10" ht="101.25" customHeight="1" x14ac:dyDescent="0.25">
      <c r="A25" s="122" t="s">
        <v>417</v>
      </c>
      <c r="B25" s="102" t="s">
        <v>418</v>
      </c>
      <c r="C25" s="101" t="s">
        <v>39</v>
      </c>
      <c r="D25" s="65"/>
      <c r="E25" s="65"/>
      <c r="F25" s="65"/>
      <c r="G25" s="65"/>
      <c r="H25" s="65"/>
      <c r="I25" s="65"/>
      <c r="J25" s="86"/>
    </row>
    <row r="26" spans="1:10" ht="252" x14ac:dyDescent="0.25">
      <c r="A26" s="122" t="s">
        <v>419</v>
      </c>
      <c r="B26" s="102" t="s">
        <v>420</v>
      </c>
      <c r="C26" s="101" t="s">
        <v>39</v>
      </c>
      <c r="D26" s="65"/>
      <c r="E26" s="65"/>
      <c r="F26" s="65"/>
      <c r="G26" s="65"/>
      <c r="H26" s="65"/>
      <c r="I26" s="65"/>
      <c r="J26" s="86"/>
    </row>
    <row r="27" spans="1:10" x14ac:dyDescent="0.25">
      <c r="A27" s="120">
        <v>4.5999999999999996</v>
      </c>
      <c r="B27" s="121" t="s">
        <v>421</v>
      </c>
      <c r="C27" s="123"/>
      <c r="D27" s="65"/>
      <c r="E27" s="65"/>
      <c r="F27" s="65"/>
      <c r="G27" s="65"/>
      <c r="H27" s="65"/>
      <c r="I27" s="65"/>
      <c r="J27" s="86"/>
    </row>
    <row r="28" spans="1:10" ht="112.5" customHeight="1" x14ac:dyDescent="0.25">
      <c r="A28" s="122" t="s">
        <v>422</v>
      </c>
      <c r="B28" s="102" t="s">
        <v>423</v>
      </c>
      <c r="C28" s="101" t="s">
        <v>21</v>
      </c>
      <c r="D28" s="65"/>
      <c r="E28" s="65"/>
      <c r="F28" s="65"/>
      <c r="G28" s="65"/>
      <c r="H28" s="65"/>
      <c r="I28" s="65"/>
      <c r="J28" s="86"/>
    </row>
    <row r="29" spans="1:10" ht="88.5" customHeight="1" x14ac:dyDescent="0.25">
      <c r="A29" s="122" t="s">
        <v>424</v>
      </c>
      <c r="B29" s="102" t="s">
        <v>425</v>
      </c>
      <c r="C29" s="101" t="s">
        <v>39</v>
      </c>
      <c r="D29" s="65"/>
      <c r="E29" s="65"/>
      <c r="F29" s="65"/>
      <c r="G29" s="65"/>
      <c r="H29" s="65"/>
      <c r="I29" s="65"/>
      <c r="J29" s="86"/>
    </row>
    <row r="30" spans="1:10" ht="126" x14ac:dyDescent="0.25">
      <c r="A30" s="122" t="s">
        <v>426</v>
      </c>
      <c r="B30" s="102" t="s">
        <v>427</v>
      </c>
      <c r="C30" s="101" t="s">
        <v>39</v>
      </c>
      <c r="D30" s="65"/>
      <c r="E30" s="65"/>
      <c r="F30" s="65"/>
      <c r="G30" s="65"/>
      <c r="H30" s="65"/>
      <c r="I30" s="65"/>
      <c r="J30" s="86"/>
    </row>
    <row r="31" spans="1:10" ht="126" x14ac:dyDescent="0.25">
      <c r="A31" s="122" t="s">
        <v>428</v>
      </c>
      <c r="B31" s="102" t="s">
        <v>429</v>
      </c>
      <c r="C31" s="101" t="s">
        <v>21</v>
      </c>
      <c r="D31" s="65"/>
      <c r="E31" s="65"/>
      <c r="F31" s="65"/>
      <c r="G31" s="65"/>
      <c r="H31" s="65"/>
      <c r="I31" s="65"/>
      <c r="J31" s="86"/>
    </row>
    <row r="32" spans="1:10" ht="254.25" customHeight="1" x14ac:dyDescent="0.25">
      <c r="A32" s="122" t="s">
        <v>430</v>
      </c>
      <c r="B32" s="102" t="s">
        <v>431</v>
      </c>
      <c r="C32" s="101" t="s">
        <v>39</v>
      </c>
      <c r="D32" s="65"/>
      <c r="E32" s="65"/>
      <c r="F32" s="65"/>
      <c r="G32" s="65"/>
      <c r="H32" s="65"/>
      <c r="I32" s="65"/>
      <c r="J32" s="86"/>
    </row>
    <row r="33" spans="1:10" ht="342" x14ac:dyDescent="0.25">
      <c r="A33" s="122" t="s">
        <v>432</v>
      </c>
      <c r="B33" s="102" t="s">
        <v>433</v>
      </c>
      <c r="C33" s="101" t="s">
        <v>21</v>
      </c>
      <c r="D33" s="65"/>
      <c r="E33" s="65"/>
      <c r="F33" s="65"/>
      <c r="G33" s="65"/>
      <c r="H33" s="65"/>
      <c r="I33" s="65"/>
      <c r="J33" s="86"/>
    </row>
    <row r="34" spans="1:10" ht="90" x14ac:dyDescent="0.25">
      <c r="A34" s="122" t="s">
        <v>434</v>
      </c>
      <c r="B34" s="102" t="s">
        <v>435</v>
      </c>
      <c r="C34" s="101" t="s">
        <v>39</v>
      </c>
      <c r="D34" s="65"/>
      <c r="E34" s="65"/>
      <c r="F34" s="65"/>
      <c r="G34" s="65"/>
      <c r="H34" s="65"/>
      <c r="I34" s="65"/>
      <c r="J34" s="86"/>
    </row>
    <row r="35" spans="1:10" ht="144" x14ac:dyDescent="0.25">
      <c r="A35" s="122" t="s">
        <v>436</v>
      </c>
      <c r="B35" s="102" t="s">
        <v>437</v>
      </c>
      <c r="C35" s="101" t="s">
        <v>21</v>
      </c>
      <c r="D35" s="65"/>
      <c r="E35" s="65"/>
      <c r="F35" s="65"/>
      <c r="G35" s="65"/>
      <c r="H35" s="65"/>
      <c r="I35" s="65"/>
      <c r="J35" s="86"/>
    </row>
    <row r="36" spans="1:10" ht="54" x14ac:dyDescent="0.25">
      <c r="A36" s="122" t="s">
        <v>438</v>
      </c>
      <c r="B36" s="102" t="s">
        <v>439</v>
      </c>
      <c r="C36" s="101" t="s">
        <v>21</v>
      </c>
      <c r="D36" s="65"/>
      <c r="E36" s="65"/>
      <c r="F36" s="65"/>
      <c r="G36" s="65"/>
      <c r="H36" s="65"/>
      <c r="I36" s="65"/>
      <c r="J36" s="86"/>
    </row>
    <row r="37" spans="1:10" ht="409.5" x14ac:dyDescent="0.25">
      <c r="A37" s="122" t="s">
        <v>440</v>
      </c>
      <c r="B37" s="102" t="s">
        <v>441</v>
      </c>
      <c r="C37" s="101" t="s">
        <v>21</v>
      </c>
      <c r="D37" s="65"/>
      <c r="E37" s="65"/>
      <c r="F37" s="65"/>
      <c r="G37" s="65"/>
      <c r="H37" s="65"/>
      <c r="I37" s="65"/>
      <c r="J37" s="86"/>
    </row>
    <row r="38" spans="1:10" ht="72" x14ac:dyDescent="0.25">
      <c r="A38" s="122" t="s">
        <v>442</v>
      </c>
      <c r="B38" s="102" t="s">
        <v>443</v>
      </c>
      <c r="C38" s="101" t="s">
        <v>39</v>
      </c>
      <c r="D38" s="65"/>
      <c r="E38" s="65"/>
      <c r="F38" s="65"/>
      <c r="G38" s="65"/>
      <c r="H38" s="65"/>
      <c r="I38" s="65"/>
      <c r="J38" s="86"/>
    </row>
    <row r="39" spans="1:10" ht="60.75" customHeight="1" x14ac:dyDescent="0.25">
      <c r="A39" s="122" t="s">
        <v>444</v>
      </c>
      <c r="B39" s="102" t="s">
        <v>445</v>
      </c>
      <c r="C39" s="101" t="s">
        <v>21</v>
      </c>
      <c r="D39" s="65"/>
      <c r="E39" s="65"/>
      <c r="F39" s="65"/>
      <c r="G39" s="65"/>
      <c r="H39" s="65"/>
      <c r="I39" s="65"/>
      <c r="J39" s="86"/>
    </row>
    <row r="40" spans="1:10" ht="72" x14ac:dyDescent="0.25">
      <c r="A40" s="122" t="s">
        <v>446</v>
      </c>
      <c r="B40" s="102" t="s">
        <v>447</v>
      </c>
      <c r="C40" s="101"/>
      <c r="D40" s="65"/>
      <c r="E40" s="65"/>
      <c r="F40" s="65"/>
      <c r="G40" s="65"/>
      <c r="H40" s="65"/>
      <c r="I40" s="65"/>
      <c r="J40" s="86"/>
    </row>
    <row r="41" spans="1:10" ht="306" x14ac:dyDescent="0.25">
      <c r="A41" s="122" t="s">
        <v>448</v>
      </c>
      <c r="B41" s="102" t="s">
        <v>449</v>
      </c>
      <c r="C41" s="101" t="s">
        <v>39</v>
      </c>
      <c r="D41" s="65"/>
      <c r="E41" s="65"/>
      <c r="F41" s="65"/>
      <c r="G41" s="65"/>
      <c r="H41" s="65"/>
      <c r="I41" s="65"/>
      <c r="J41" s="86"/>
    </row>
    <row r="42" spans="1:10" ht="126" x14ac:dyDescent="0.25">
      <c r="A42" s="122" t="s">
        <v>450</v>
      </c>
      <c r="B42" s="102" t="s">
        <v>451</v>
      </c>
      <c r="C42" s="101" t="s">
        <v>21</v>
      </c>
      <c r="D42" s="61"/>
      <c r="E42" s="61"/>
      <c r="F42" s="61"/>
      <c r="G42" s="61"/>
      <c r="H42" s="61"/>
      <c r="I42" s="61"/>
      <c r="J42" s="74"/>
    </row>
  </sheetData>
  <sheetProtection algorithmName="SHA-512" hashValue="nlL69SFgsa6M1rKvDq+XuUsX1+aTP3QQtV7jFg7TjCfYyiZ+KZUDZBn5+ihiEzwwH9Pnqb+uFgHJPGpNPsh9FA==" saltValue="LC/ek8aBayMH5Q+b81E/Vg==" spinCount="100000" sheet="1" selectLockedCells="1"/>
  <pageMargins left="0.70866141732283472" right="0.70866141732283472" top="0.74803149606299213" bottom="0.74803149606299213" header="0.31496062992125984" footer="0.31496062992125984"/>
  <pageSetup scale="50"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C15:C25 C11:C13 C3:C4 C6:C7 C9 C27:C41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1"/>
  <sheetViews>
    <sheetView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127" customWidth="1"/>
    <col min="2" max="2" width="67.85546875" style="138" customWidth="1"/>
    <col min="3" max="3" width="30.42578125" style="139" customWidth="1"/>
    <col min="10" max="10" width="75.85546875" style="3" customWidth="1"/>
  </cols>
  <sheetData>
    <row r="1" spans="1:10" ht="26.25" x14ac:dyDescent="0.25">
      <c r="A1" s="118">
        <v>3</v>
      </c>
      <c r="B1" s="128" t="s">
        <v>452</v>
      </c>
      <c r="C1" s="129" t="str">
        <f>+[3]INSTRUCCIONES!B21</f>
        <v>Determinación Necesidad</v>
      </c>
      <c r="D1" s="4" t="s">
        <v>5</v>
      </c>
      <c r="E1" s="4" t="s">
        <v>7</v>
      </c>
      <c r="F1" s="4" t="s">
        <v>9</v>
      </c>
      <c r="G1" s="4" t="s">
        <v>11</v>
      </c>
      <c r="H1" s="4" t="s">
        <v>13</v>
      </c>
      <c r="I1" s="4" t="s">
        <v>15</v>
      </c>
      <c r="J1" s="2" t="s">
        <v>42</v>
      </c>
    </row>
    <row r="2" spans="1:10" x14ac:dyDescent="0.25">
      <c r="A2" s="120" t="s">
        <v>453</v>
      </c>
      <c r="B2" s="130" t="s">
        <v>454</v>
      </c>
      <c r="C2" s="131"/>
      <c r="D2" s="51"/>
      <c r="E2" s="51"/>
      <c r="F2" s="51"/>
      <c r="G2" s="51"/>
      <c r="H2" s="51"/>
      <c r="I2" s="51"/>
      <c r="J2" s="52"/>
    </row>
    <row r="3" spans="1:10" ht="45" x14ac:dyDescent="0.25">
      <c r="A3" s="122" t="s">
        <v>455</v>
      </c>
      <c r="B3" s="132" t="s">
        <v>456</v>
      </c>
      <c r="C3" s="133" t="s">
        <v>39</v>
      </c>
      <c r="D3" s="51"/>
      <c r="E3" s="51"/>
      <c r="F3" s="51"/>
      <c r="G3" s="51"/>
      <c r="H3" s="51"/>
      <c r="I3" s="51"/>
      <c r="J3" s="52"/>
    </row>
    <row r="4" spans="1:10" ht="75" x14ac:dyDescent="0.25">
      <c r="A4" s="122" t="s">
        <v>457</v>
      </c>
      <c r="B4" s="132" t="s">
        <v>458</v>
      </c>
      <c r="C4" s="133" t="s">
        <v>39</v>
      </c>
      <c r="D4" s="51"/>
      <c r="E4" s="51"/>
      <c r="F4" s="51"/>
      <c r="G4" s="51"/>
      <c r="H4" s="51"/>
      <c r="I4" s="51"/>
      <c r="J4" s="52"/>
    </row>
    <row r="5" spans="1:10" ht="75" x14ac:dyDescent="0.25">
      <c r="A5" s="134" t="s">
        <v>459</v>
      </c>
      <c r="B5" s="132" t="s">
        <v>460</v>
      </c>
      <c r="C5" s="133" t="s">
        <v>21</v>
      </c>
      <c r="D5" s="51"/>
      <c r="E5" s="51"/>
      <c r="F5" s="51"/>
      <c r="G5" s="51"/>
      <c r="H5" s="51"/>
      <c r="I5" s="51"/>
      <c r="J5" s="52"/>
    </row>
    <row r="6" spans="1:10" ht="90" x14ac:dyDescent="0.25">
      <c r="A6" s="122" t="s">
        <v>461</v>
      </c>
      <c r="B6" s="132" t="s">
        <v>462</v>
      </c>
      <c r="C6" s="133" t="s">
        <v>21</v>
      </c>
      <c r="D6" s="51"/>
      <c r="E6" s="51"/>
      <c r="F6" s="51"/>
      <c r="G6" s="51"/>
      <c r="H6" s="51"/>
      <c r="I6" s="51"/>
      <c r="J6" s="52"/>
    </row>
    <row r="7" spans="1:10" ht="60" x14ac:dyDescent="0.25">
      <c r="A7" s="122" t="s">
        <v>463</v>
      </c>
      <c r="B7" s="132" t="s">
        <v>464</v>
      </c>
      <c r="C7" s="133" t="s">
        <v>21</v>
      </c>
      <c r="D7" s="51"/>
      <c r="E7" s="51"/>
      <c r="F7" s="51"/>
      <c r="G7" s="51"/>
      <c r="H7" s="51"/>
      <c r="I7" s="51"/>
      <c r="J7" s="52"/>
    </row>
    <row r="8" spans="1:10" ht="45" x14ac:dyDescent="0.25">
      <c r="A8" s="134" t="s">
        <v>463</v>
      </c>
      <c r="B8" s="132" t="s">
        <v>465</v>
      </c>
      <c r="C8" s="133" t="s">
        <v>21</v>
      </c>
      <c r="D8" s="51"/>
      <c r="E8" s="51"/>
      <c r="F8" s="51"/>
      <c r="G8" s="51"/>
      <c r="H8" s="51"/>
      <c r="I8" s="51"/>
      <c r="J8" s="52"/>
    </row>
    <row r="9" spans="1:10" x14ac:dyDescent="0.25">
      <c r="A9" s="135" t="s">
        <v>466</v>
      </c>
      <c r="B9" s="130" t="s">
        <v>467</v>
      </c>
      <c r="C9" s="136"/>
      <c r="D9" s="51"/>
      <c r="E9" s="51"/>
      <c r="F9" s="51"/>
      <c r="G9" s="51"/>
      <c r="H9" s="51"/>
      <c r="I9" s="51"/>
      <c r="J9" s="52"/>
    </row>
    <row r="10" spans="1:10" ht="30" x14ac:dyDescent="0.25">
      <c r="A10" s="134" t="s">
        <v>468</v>
      </c>
      <c r="B10" s="132" t="s">
        <v>469</v>
      </c>
      <c r="C10" s="133" t="s">
        <v>39</v>
      </c>
      <c r="D10" s="51"/>
      <c r="E10" s="51"/>
      <c r="F10" s="51"/>
      <c r="G10" s="51"/>
      <c r="H10" s="51"/>
      <c r="I10" s="51"/>
      <c r="J10" s="52"/>
    </row>
    <row r="11" spans="1:10" ht="45" x14ac:dyDescent="0.25">
      <c r="A11" s="122" t="s">
        <v>470</v>
      </c>
      <c r="B11" s="132" t="s">
        <v>471</v>
      </c>
      <c r="C11" s="133" t="s">
        <v>39</v>
      </c>
      <c r="D11" s="51"/>
      <c r="E11" s="51"/>
      <c r="F11" s="51"/>
      <c r="G11" s="51"/>
      <c r="H11" s="51"/>
      <c r="I11" s="51"/>
      <c r="J11" s="52"/>
    </row>
    <row r="12" spans="1:10" ht="60" x14ac:dyDescent="0.25">
      <c r="A12" s="122" t="s">
        <v>472</v>
      </c>
      <c r="B12" s="132" t="s">
        <v>473</v>
      </c>
      <c r="C12" s="133" t="s">
        <v>39</v>
      </c>
      <c r="D12" s="51"/>
      <c r="E12" s="51"/>
      <c r="F12" s="51"/>
      <c r="G12" s="51"/>
      <c r="H12" s="51"/>
      <c r="I12" s="51"/>
      <c r="J12" s="52"/>
    </row>
    <row r="13" spans="1:10" ht="60" x14ac:dyDescent="0.25">
      <c r="A13" s="122" t="s">
        <v>474</v>
      </c>
      <c r="B13" s="132" t="s">
        <v>475</v>
      </c>
      <c r="C13" s="133" t="s">
        <v>39</v>
      </c>
      <c r="D13" s="51"/>
      <c r="E13" s="51"/>
      <c r="F13" s="51"/>
      <c r="G13" s="51"/>
      <c r="H13" s="51"/>
      <c r="I13" s="51"/>
      <c r="J13" s="52"/>
    </row>
    <row r="14" spans="1:10" ht="60" x14ac:dyDescent="0.25">
      <c r="A14" s="103" t="s">
        <v>476</v>
      </c>
      <c r="B14" s="132" t="s">
        <v>477</v>
      </c>
      <c r="C14" s="133" t="s">
        <v>39</v>
      </c>
      <c r="D14" s="51"/>
      <c r="E14" s="51"/>
      <c r="F14" s="51"/>
      <c r="G14" s="51"/>
      <c r="H14" s="51"/>
      <c r="I14" s="51"/>
      <c r="J14" s="52"/>
    </row>
    <row r="15" spans="1:10" s="9" customFormat="1" ht="45" x14ac:dyDescent="0.25">
      <c r="A15" s="122" t="s">
        <v>478</v>
      </c>
      <c r="B15" s="132" t="s">
        <v>479</v>
      </c>
      <c r="C15" s="133" t="s">
        <v>39</v>
      </c>
      <c r="D15" s="53"/>
      <c r="E15" s="53"/>
      <c r="F15" s="53"/>
      <c r="G15" s="53"/>
      <c r="H15" s="53"/>
      <c r="I15" s="53"/>
      <c r="J15" s="52"/>
    </row>
    <row r="16" spans="1:10" ht="30" x14ac:dyDescent="0.25">
      <c r="A16" s="122" t="s">
        <v>480</v>
      </c>
      <c r="B16" s="132" t="s">
        <v>481</v>
      </c>
      <c r="C16" s="133" t="s">
        <v>39</v>
      </c>
      <c r="D16" s="51"/>
      <c r="E16" s="51"/>
      <c r="F16" s="51"/>
      <c r="G16" s="51"/>
      <c r="H16" s="51"/>
      <c r="I16" s="51"/>
      <c r="J16" s="52"/>
    </row>
    <row r="17" spans="1:10" ht="45" x14ac:dyDescent="0.25">
      <c r="A17" s="122" t="s">
        <v>482</v>
      </c>
      <c r="B17" s="132" t="s">
        <v>483</v>
      </c>
      <c r="C17" s="133" t="s">
        <v>39</v>
      </c>
      <c r="D17" s="51"/>
      <c r="E17" s="51"/>
      <c r="F17" s="51"/>
      <c r="G17" s="51"/>
      <c r="H17" s="51"/>
      <c r="I17" s="51"/>
      <c r="J17" s="52"/>
    </row>
    <row r="18" spans="1:10" ht="45" x14ac:dyDescent="0.25">
      <c r="A18" s="122" t="s">
        <v>484</v>
      </c>
      <c r="B18" s="132" t="s">
        <v>485</v>
      </c>
      <c r="C18" s="133" t="s">
        <v>39</v>
      </c>
      <c r="D18" s="51"/>
      <c r="E18" s="51"/>
      <c r="F18" s="51"/>
      <c r="G18" s="51"/>
      <c r="H18" s="51"/>
      <c r="I18" s="51"/>
      <c r="J18" s="52"/>
    </row>
    <row r="19" spans="1:10" x14ac:dyDescent="0.25">
      <c r="A19" s="122" t="s">
        <v>486</v>
      </c>
      <c r="B19" s="132" t="s">
        <v>487</v>
      </c>
      <c r="C19" s="133" t="s">
        <v>39</v>
      </c>
      <c r="D19" s="51"/>
      <c r="E19" s="51"/>
      <c r="F19" s="51"/>
      <c r="G19" s="51"/>
      <c r="H19" s="51"/>
      <c r="I19" s="51"/>
      <c r="J19" s="52"/>
    </row>
    <row r="20" spans="1:10" ht="45" x14ac:dyDescent="0.25">
      <c r="A20" s="122" t="s">
        <v>488</v>
      </c>
      <c r="B20" s="132" t="s">
        <v>489</v>
      </c>
      <c r="C20" s="133" t="s">
        <v>39</v>
      </c>
      <c r="D20" s="51"/>
      <c r="E20" s="51"/>
      <c r="F20" s="51"/>
      <c r="G20" s="51"/>
      <c r="H20" s="51"/>
      <c r="I20" s="51"/>
      <c r="J20" s="52"/>
    </row>
    <row r="21" spans="1:10" ht="30" x14ac:dyDescent="0.25">
      <c r="A21" s="122" t="s">
        <v>490</v>
      </c>
      <c r="B21" s="132" t="s">
        <v>491</v>
      </c>
      <c r="C21" s="133" t="s">
        <v>39</v>
      </c>
      <c r="D21" s="51"/>
      <c r="E21" s="51"/>
      <c r="F21" s="51"/>
      <c r="G21" s="51"/>
      <c r="H21" s="51"/>
      <c r="I21" s="51"/>
      <c r="J21" s="52"/>
    </row>
    <row r="22" spans="1:10" x14ac:dyDescent="0.25">
      <c r="A22" s="122" t="s">
        <v>492</v>
      </c>
      <c r="B22" s="132" t="s">
        <v>493</v>
      </c>
      <c r="C22" s="133" t="s">
        <v>39</v>
      </c>
      <c r="D22" s="51"/>
      <c r="E22" s="51"/>
      <c r="F22" s="51"/>
      <c r="G22" s="51"/>
      <c r="H22" s="51"/>
      <c r="I22" s="51"/>
      <c r="J22" s="52"/>
    </row>
    <row r="23" spans="1:10" x14ac:dyDescent="0.25">
      <c r="A23" s="122"/>
      <c r="B23" s="130" t="s">
        <v>494</v>
      </c>
      <c r="C23" s="133"/>
      <c r="D23" s="51"/>
      <c r="E23" s="51"/>
      <c r="F23" s="51"/>
      <c r="G23" s="51"/>
      <c r="H23" s="51"/>
      <c r="I23" s="51"/>
      <c r="J23" s="52"/>
    </row>
    <row r="24" spans="1:10" ht="30" x14ac:dyDescent="0.25">
      <c r="A24" s="122"/>
      <c r="B24" s="132" t="s">
        <v>495</v>
      </c>
      <c r="C24" s="133" t="s">
        <v>39</v>
      </c>
      <c r="D24" s="51"/>
      <c r="E24" s="51"/>
      <c r="F24" s="51"/>
      <c r="G24" s="51"/>
      <c r="H24" s="51"/>
      <c r="I24" s="51"/>
      <c r="J24" s="52"/>
    </row>
    <row r="25" spans="1:10" s="12" customFormat="1" x14ac:dyDescent="0.25">
      <c r="A25" s="122"/>
      <c r="B25" s="132" t="s">
        <v>496</v>
      </c>
      <c r="C25" s="133" t="s">
        <v>39</v>
      </c>
      <c r="D25" s="54"/>
      <c r="E25" s="54"/>
      <c r="F25" s="54"/>
      <c r="G25" s="54"/>
      <c r="H25" s="54"/>
      <c r="I25" s="54"/>
      <c r="J25" s="55"/>
    </row>
    <row r="26" spans="1:10" x14ac:dyDescent="0.25">
      <c r="A26" s="122"/>
      <c r="B26" s="132" t="s">
        <v>497</v>
      </c>
      <c r="C26" s="133" t="s">
        <v>39</v>
      </c>
      <c r="D26" s="51"/>
      <c r="E26" s="51"/>
      <c r="F26" s="51"/>
      <c r="G26" s="51"/>
      <c r="H26" s="51"/>
      <c r="I26" s="51"/>
      <c r="J26" s="52"/>
    </row>
    <row r="27" spans="1:10" x14ac:dyDescent="0.25">
      <c r="A27" s="122"/>
      <c r="B27" s="132" t="s">
        <v>498</v>
      </c>
      <c r="C27" s="133" t="s">
        <v>21</v>
      </c>
      <c r="D27" s="51"/>
      <c r="E27" s="51"/>
      <c r="F27" s="51"/>
      <c r="G27" s="51"/>
      <c r="H27" s="51"/>
      <c r="I27" s="51"/>
      <c r="J27" s="52"/>
    </row>
    <row r="28" spans="1:10" s="12" customFormat="1" ht="30" x14ac:dyDescent="0.25">
      <c r="A28" s="122"/>
      <c r="B28" s="132" t="s">
        <v>499</v>
      </c>
      <c r="C28" s="133" t="s">
        <v>39</v>
      </c>
      <c r="D28" s="54"/>
      <c r="E28" s="54"/>
      <c r="F28" s="54"/>
      <c r="G28" s="54"/>
      <c r="H28" s="54"/>
      <c r="I28" s="54"/>
      <c r="J28" s="55"/>
    </row>
    <row r="29" spans="1:10" x14ac:dyDescent="0.25">
      <c r="A29" s="122"/>
      <c r="B29" s="132" t="s">
        <v>500</v>
      </c>
      <c r="C29" s="133" t="s">
        <v>21</v>
      </c>
      <c r="D29" s="51"/>
      <c r="E29" s="51"/>
      <c r="F29" s="51"/>
      <c r="G29" s="51"/>
      <c r="H29" s="51"/>
      <c r="I29" s="51"/>
      <c r="J29" s="52"/>
    </row>
    <row r="30" spans="1:10" ht="30" x14ac:dyDescent="0.25">
      <c r="A30" s="122"/>
      <c r="B30" s="132" t="s">
        <v>501</v>
      </c>
      <c r="C30" s="133" t="s">
        <v>21</v>
      </c>
      <c r="D30" s="51"/>
      <c r="E30" s="51"/>
      <c r="F30" s="51"/>
      <c r="G30" s="51"/>
      <c r="H30" s="51"/>
      <c r="I30" s="51"/>
      <c r="J30" s="52"/>
    </row>
    <row r="31" spans="1:10" ht="30" x14ac:dyDescent="0.25">
      <c r="A31" s="122"/>
      <c r="B31" s="132" t="s">
        <v>502</v>
      </c>
      <c r="C31" s="133" t="s">
        <v>21</v>
      </c>
      <c r="D31" s="51"/>
      <c r="E31" s="51"/>
      <c r="F31" s="51"/>
      <c r="G31" s="51"/>
      <c r="H31" s="51"/>
      <c r="I31" s="51"/>
      <c r="J31" s="52"/>
    </row>
    <row r="32" spans="1:10" ht="30" x14ac:dyDescent="0.25">
      <c r="A32" s="122"/>
      <c r="B32" s="132" t="s">
        <v>503</v>
      </c>
      <c r="C32" s="133" t="s">
        <v>39</v>
      </c>
      <c r="D32" s="51"/>
      <c r="E32" s="51"/>
      <c r="F32" s="51"/>
      <c r="G32" s="51"/>
      <c r="H32" s="51"/>
      <c r="I32" s="51"/>
      <c r="J32" s="52"/>
    </row>
    <row r="33" spans="1:10" ht="31.5" x14ac:dyDescent="0.25">
      <c r="A33" s="120" t="s">
        <v>504</v>
      </c>
      <c r="B33" s="130" t="s">
        <v>505</v>
      </c>
      <c r="C33" s="137"/>
      <c r="D33" s="51"/>
      <c r="E33" s="51"/>
      <c r="F33" s="51"/>
      <c r="G33" s="51"/>
      <c r="H33" s="51"/>
      <c r="I33" s="51"/>
      <c r="J33" s="52"/>
    </row>
    <row r="34" spans="1:10" ht="30" x14ac:dyDescent="0.25">
      <c r="A34" s="122" t="s">
        <v>506</v>
      </c>
      <c r="B34" s="132" t="s">
        <v>507</v>
      </c>
      <c r="C34" s="133" t="s">
        <v>39</v>
      </c>
      <c r="D34" s="51"/>
      <c r="E34" s="51"/>
      <c r="F34" s="51"/>
      <c r="G34" s="51"/>
      <c r="H34" s="51"/>
      <c r="I34" s="51"/>
      <c r="J34" s="52"/>
    </row>
    <row r="35" spans="1:10" s="12" customFormat="1" ht="75" x14ac:dyDescent="0.25">
      <c r="A35" s="122" t="s">
        <v>508</v>
      </c>
      <c r="B35" s="132" t="s">
        <v>509</v>
      </c>
      <c r="C35" s="133" t="s">
        <v>39</v>
      </c>
      <c r="D35" s="54"/>
      <c r="E35" s="54"/>
      <c r="F35" s="54"/>
      <c r="G35" s="54"/>
      <c r="H35" s="54"/>
      <c r="I35" s="54"/>
      <c r="J35" s="55"/>
    </row>
    <row r="36" spans="1:10" x14ac:dyDescent="0.25">
      <c r="A36" s="135" t="s">
        <v>510</v>
      </c>
      <c r="B36" s="130" t="s">
        <v>511</v>
      </c>
      <c r="C36" s="137"/>
      <c r="D36" s="51"/>
      <c r="E36" s="51"/>
      <c r="F36" s="51"/>
      <c r="G36" s="51"/>
      <c r="H36" s="51"/>
      <c r="I36" s="51"/>
      <c r="J36" s="52"/>
    </row>
    <row r="37" spans="1:10" ht="60" x14ac:dyDescent="0.25">
      <c r="A37" s="122" t="s">
        <v>512</v>
      </c>
      <c r="B37" s="132" t="s">
        <v>513</v>
      </c>
      <c r="C37" s="133" t="s">
        <v>39</v>
      </c>
      <c r="D37" s="51"/>
      <c r="E37" s="51"/>
      <c r="F37" s="51"/>
      <c r="G37" s="51"/>
      <c r="H37" s="51"/>
      <c r="I37" s="51"/>
      <c r="J37" s="52"/>
    </row>
    <row r="38" spans="1:10" ht="45" x14ac:dyDescent="0.25">
      <c r="A38" s="122" t="s">
        <v>514</v>
      </c>
      <c r="B38" s="132" t="s">
        <v>515</v>
      </c>
      <c r="C38" s="133" t="s">
        <v>21</v>
      </c>
      <c r="D38" s="51"/>
      <c r="E38" s="51"/>
      <c r="F38" s="51"/>
      <c r="G38" s="51"/>
      <c r="H38" s="51"/>
      <c r="I38" s="51"/>
      <c r="J38" s="52"/>
    </row>
    <row r="39" spans="1:10" ht="30" x14ac:dyDescent="0.25">
      <c r="A39" s="122" t="s">
        <v>516</v>
      </c>
      <c r="B39" s="132" t="s">
        <v>517</v>
      </c>
      <c r="C39" s="133" t="s">
        <v>21</v>
      </c>
      <c r="D39" s="51"/>
      <c r="E39" s="51"/>
      <c r="F39" s="51"/>
      <c r="G39" s="51"/>
      <c r="H39" s="51"/>
      <c r="I39" s="51"/>
      <c r="J39" s="52"/>
    </row>
    <row r="40" spans="1:10" ht="30" x14ac:dyDescent="0.25">
      <c r="A40" s="122" t="s">
        <v>518</v>
      </c>
      <c r="B40" s="132" t="s">
        <v>519</v>
      </c>
      <c r="C40" s="133" t="s">
        <v>39</v>
      </c>
      <c r="D40" s="51"/>
      <c r="E40" s="51"/>
      <c r="F40" s="51"/>
      <c r="G40" s="51"/>
      <c r="H40" s="51"/>
      <c r="I40" s="51"/>
      <c r="J40" s="52"/>
    </row>
    <row r="41" spans="1:10" ht="30" x14ac:dyDescent="0.25">
      <c r="A41" s="122" t="s">
        <v>520</v>
      </c>
      <c r="B41" s="132" t="s">
        <v>521</v>
      </c>
      <c r="C41" s="133" t="s">
        <v>21</v>
      </c>
      <c r="D41" s="51"/>
      <c r="E41" s="51"/>
      <c r="F41" s="51"/>
      <c r="G41" s="51"/>
      <c r="H41" s="51"/>
      <c r="I41" s="51"/>
      <c r="J41" s="52"/>
    </row>
    <row r="42" spans="1:10" ht="45" x14ac:dyDescent="0.25">
      <c r="A42" s="122" t="s">
        <v>522</v>
      </c>
      <c r="B42" s="132" t="s">
        <v>523</v>
      </c>
      <c r="C42" s="133" t="s">
        <v>39</v>
      </c>
      <c r="D42" s="51"/>
      <c r="E42" s="51"/>
      <c r="F42" s="51"/>
      <c r="G42" s="51"/>
      <c r="H42" s="51"/>
      <c r="I42" s="51"/>
      <c r="J42" s="52"/>
    </row>
    <row r="43" spans="1:10" x14ac:dyDescent="0.25">
      <c r="A43" s="135" t="s">
        <v>524</v>
      </c>
      <c r="B43" s="130" t="s">
        <v>525</v>
      </c>
      <c r="C43" s="137"/>
      <c r="D43" s="51"/>
      <c r="E43" s="51"/>
      <c r="F43" s="51"/>
      <c r="G43" s="51"/>
      <c r="H43" s="51"/>
      <c r="I43" s="51"/>
      <c r="J43" s="52"/>
    </row>
    <row r="44" spans="1:10" ht="30" x14ac:dyDescent="0.25">
      <c r="A44" s="122" t="s">
        <v>526</v>
      </c>
      <c r="B44" s="132" t="s">
        <v>527</v>
      </c>
      <c r="C44" s="133" t="s">
        <v>39</v>
      </c>
      <c r="D44" s="51"/>
      <c r="E44" s="51"/>
      <c r="F44" s="51"/>
      <c r="G44" s="51"/>
      <c r="H44" s="51"/>
      <c r="I44" s="51"/>
      <c r="J44" s="52"/>
    </row>
    <row r="45" spans="1:10" x14ac:dyDescent="0.25">
      <c r="A45" s="122" t="s">
        <v>528</v>
      </c>
      <c r="B45" s="132" t="s">
        <v>529</v>
      </c>
      <c r="C45" s="133" t="s">
        <v>39</v>
      </c>
      <c r="D45" s="51"/>
      <c r="E45" s="51"/>
      <c r="F45" s="51"/>
      <c r="G45" s="51"/>
      <c r="H45" s="51"/>
      <c r="I45" s="51"/>
      <c r="J45" s="52"/>
    </row>
    <row r="46" spans="1:10" x14ac:dyDescent="0.25">
      <c r="A46" s="122" t="s">
        <v>530</v>
      </c>
      <c r="B46" s="132" t="s">
        <v>531</v>
      </c>
      <c r="C46" s="133" t="s">
        <v>39</v>
      </c>
      <c r="D46" s="51"/>
      <c r="E46" s="51"/>
      <c r="F46" s="51"/>
      <c r="G46" s="51"/>
      <c r="H46" s="51"/>
      <c r="I46" s="51"/>
      <c r="J46" s="52"/>
    </row>
    <row r="47" spans="1:10" x14ac:dyDescent="0.25">
      <c r="A47" s="122" t="s">
        <v>532</v>
      </c>
      <c r="B47" s="132" t="s">
        <v>533</v>
      </c>
      <c r="C47" s="133" t="s">
        <v>39</v>
      </c>
      <c r="D47" s="51"/>
      <c r="E47" s="51"/>
      <c r="F47" s="51"/>
      <c r="G47" s="51"/>
      <c r="H47" s="51"/>
      <c r="I47" s="51"/>
      <c r="J47" s="52"/>
    </row>
    <row r="48" spans="1:10" ht="30" x14ac:dyDescent="0.25">
      <c r="A48" s="122" t="s">
        <v>534</v>
      </c>
      <c r="B48" s="132" t="s">
        <v>535</v>
      </c>
      <c r="C48" s="133" t="s">
        <v>39</v>
      </c>
      <c r="D48" s="51"/>
      <c r="E48" s="51"/>
      <c r="F48" s="51"/>
      <c r="G48" s="51"/>
      <c r="H48" s="51"/>
      <c r="I48" s="51"/>
      <c r="J48" s="52"/>
    </row>
    <row r="49" spans="1:10" ht="30" x14ac:dyDescent="0.25">
      <c r="A49" s="122" t="s">
        <v>536</v>
      </c>
      <c r="B49" s="132" t="s">
        <v>537</v>
      </c>
      <c r="C49" s="133" t="s">
        <v>39</v>
      </c>
      <c r="D49" s="51"/>
      <c r="E49" s="51"/>
      <c r="F49" s="51"/>
      <c r="G49" s="51"/>
      <c r="H49" s="51"/>
      <c r="I49" s="51"/>
      <c r="J49" s="52"/>
    </row>
    <row r="50" spans="1:10" ht="60" x14ac:dyDescent="0.25">
      <c r="A50" s="122" t="s">
        <v>538</v>
      </c>
      <c r="B50" s="132" t="s">
        <v>539</v>
      </c>
      <c r="C50" s="133" t="s">
        <v>21</v>
      </c>
      <c r="D50" s="51"/>
      <c r="E50" s="51"/>
      <c r="F50" s="51"/>
      <c r="G50" s="51"/>
      <c r="H50" s="51"/>
      <c r="I50" s="51"/>
      <c r="J50" s="52"/>
    </row>
    <row r="51" spans="1:10" x14ac:dyDescent="0.25">
      <c r="A51" s="122" t="s">
        <v>540</v>
      </c>
      <c r="B51" s="132" t="s">
        <v>541</v>
      </c>
      <c r="C51" s="133" t="s">
        <v>21</v>
      </c>
      <c r="D51" s="51"/>
      <c r="E51" s="51"/>
      <c r="F51" s="51"/>
      <c r="G51" s="51"/>
      <c r="H51" s="51"/>
      <c r="I51" s="51"/>
      <c r="J51" s="52"/>
    </row>
    <row r="52" spans="1:10" x14ac:dyDescent="0.25">
      <c r="A52" s="122" t="s">
        <v>542</v>
      </c>
      <c r="B52" s="132" t="s">
        <v>543</v>
      </c>
      <c r="C52" s="133" t="s">
        <v>21</v>
      </c>
      <c r="D52" s="51"/>
      <c r="E52" s="51"/>
      <c r="F52" s="51"/>
      <c r="G52" s="51"/>
      <c r="H52" s="51"/>
      <c r="I52" s="51"/>
      <c r="J52" s="52"/>
    </row>
    <row r="53" spans="1:10" ht="45" x14ac:dyDescent="0.25">
      <c r="A53" s="122" t="s">
        <v>544</v>
      </c>
      <c r="B53" s="132" t="s">
        <v>545</v>
      </c>
      <c r="C53" s="133" t="s">
        <v>21</v>
      </c>
      <c r="D53" s="51"/>
      <c r="E53" s="51"/>
      <c r="F53" s="51"/>
      <c r="G53" s="51"/>
      <c r="H53" s="51"/>
      <c r="I53" s="51"/>
      <c r="J53" s="52"/>
    </row>
    <row r="54" spans="1:10" x14ac:dyDescent="0.25">
      <c r="A54" s="122"/>
      <c r="B54" s="130" t="s">
        <v>546</v>
      </c>
      <c r="C54" s="133"/>
      <c r="D54" s="51"/>
      <c r="E54" s="51"/>
      <c r="F54" s="51"/>
      <c r="G54" s="51"/>
      <c r="H54" s="51"/>
      <c r="I54" s="51"/>
      <c r="J54" s="52"/>
    </row>
    <row r="55" spans="1:10" ht="30" x14ac:dyDescent="0.25">
      <c r="A55" s="135"/>
      <c r="B55" s="132" t="s">
        <v>547</v>
      </c>
      <c r="C55" s="133" t="s">
        <v>39</v>
      </c>
      <c r="D55" s="51"/>
      <c r="E55" s="51"/>
      <c r="F55" s="51"/>
      <c r="G55" s="51"/>
      <c r="H55" s="51"/>
      <c r="I55" s="51"/>
      <c r="J55" s="52"/>
    </row>
    <row r="56" spans="1:10" ht="30" x14ac:dyDescent="0.25">
      <c r="A56" s="135"/>
      <c r="B56" s="132" t="s">
        <v>548</v>
      </c>
      <c r="C56" s="133" t="s">
        <v>39</v>
      </c>
      <c r="D56" s="51"/>
      <c r="E56" s="51"/>
      <c r="F56" s="51"/>
      <c r="G56" s="51"/>
      <c r="H56" s="51"/>
      <c r="I56" s="51"/>
      <c r="J56" s="52"/>
    </row>
    <row r="57" spans="1:10" ht="30" x14ac:dyDescent="0.25">
      <c r="A57" s="135"/>
      <c r="B57" s="132" t="s">
        <v>549</v>
      </c>
      <c r="C57" s="133" t="s">
        <v>21</v>
      </c>
      <c r="D57" s="51"/>
      <c r="E57" s="51"/>
      <c r="F57" s="51"/>
      <c r="G57" s="51"/>
      <c r="H57" s="51"/>
      <c r="I57" s="51"/>
      <c r="J57" s="52"/>
    </row>
    <row r="58" spans="1:10" ht="30" x14ac:dyDescent="0.25">
      <c r="A58" s="135"/>
      <c r="B58" s="132" t="s">
        <v>550</v>
      </c>
      <c r="C58" s="133" t="s">
        <v>39</v>
      </c>
      <c r="D58" s="51"/>
      <c r="E58" s="51"/>
      <c r="F58" s="51"/>
      <c r="G58" s="51"/>
      <c r="H58" s="51"/>
      <c r="I58" s="51"/>
      <c r="J58" s="52"/>
    </row>
    <row r="59" spans="1:10" s="12" customFormat="1" ht="60" x14ac:dyDescent="0.25">
      <c r="A59" s="135"/>
      <c r="B59" s="132" t="s">
        <v>551</v>
      </c>
      <c r="C59" s="133" t="s">
        <v>39</v>
      </c>
      <c r="D59" s="54"/>
      <c r="E59" s="54"/>
      <c r="F59" s="54"/>
      <c r="G59" s="54"/>
      <c r="H59" s="54"/>
      <c r="I59" s="54"/>
      <c r="J59" s="55"/>
    </row>
    <row r="60" spans="1:10" ht="30" x14ac:dyDescent="0.25">
      <c r="A60" s="122" t="s">
        <v>552</v>
      </c>
      <c r="B60" s="132" t="s">
        <v>553</v>
      </c>
      <c r="C60" s="133" t="s">
        <v>39</v>
      </c>
      <c r="D60" s="51"/>
      <c r="E60" s="51"/>
      <c r="F60" s="51"/>
      <c r="G60" s="51"/>
      <c r="H60" s="51"/>
      <c r="I60" s="51"/>
      <c r="J60" s="52"/>
    </row>
    <row r="61" spans="1:10" ht="105" x14ac:dyDescent="0.25">
      <c r="A61" s="122" t="s">
        <v>554</v>
      </c>
      <c r="B61" s="132" t="s">
        <v>555</v>
      </c>
      <c r="C61" s="133" t="s">
        <v>39</v>
      </c>
      <c r="D61" s="51"/>
      <c r="E61" s="51"/>
      <c r="F61" s="51"/>
      <c r="G61" s="51"/>
      <c r="H61" s="51"/>
      <c r="I61" s="51"/>
      <c r="J61" s="52"/>
    </row>
    <row r="62" spans="1:10" ht="45" x14ac:dyDescent="0.25">
      <c r="A62" s="122" t="s">
        <v>556</v>
      </c>
      <c r="B62" s="132" t="s">
        <v>557</v>
      </c>
      <c r="C62" s="133" t="s">
        <v>39</v>
      </c>
      <c r="D62" s="51"/>
      <c r="E62" s="51"/>
      <c r="F62" s="51"/>
      <c r="G62" s="51"/>
      <c r="H62" s="51"/>
      <c r="I62" s="51"/>
      <c r="J62" s="52"/>
    </row>
    <row r="63" spans="1:10" ht="30" x14ac:dyDescent="0.25">
      <c r="A63" s="122" t="s">
        <v>558</v>
      </c>
      <c r="B63" s="132" t="s">
        <v>559</v>
      </c>
      <c r="C63" s="133" t="s">
        <v>39</v>
      </c>
      <c r="D63" s="51"/>
      <c r="E63" s="51"/>
      <c r="F63" s="51"/>
      <c r="G63" s="51"/>
      <c r="H63" s="51"/>
      <c r="I63" s="51"/>
      <c r="J63" s="52"/>
    </row>
    <row r="64" spans="1:10" x14ac:dyDescent="0.25">
      <c r="A64" s="122" t="s">
        <v>560</v>
      </c>
      <c r="B64" s="132" t="s">
        <v>561</v>
      </c>
      <c r="C64" s="133" t="s">
        <v>21</v>
      </c>
      <c r="D64" s="51"/>
      <c r="E64" s="51"/>
      <c r="F64" s="51"/>
      <c r="G64" s="51"/>
      <c r="H64" s="51"/>
      <c r="I64" s="51"/>
      <c r="J64" s="52"/>
    </row>
    <row r="65" spans="1:10" x14ac:dyDescent="0.25">
      <c r="A65" s="122" t="s">
        <v>562</v>
      </c>
      <c r="B65" s="132" t="s">
        <v>563</v>
      </c>
      <c r="C65" s="133" t="s">
        <v>39</v>
      </c>
      <c r="D65" s="51"/>
      <c r="E65" s="51"/>
      <c r="F65" s="51"/>
      <c r="G65" s="51"/>
      <c r="H65" s="51"/>
      <c r="I65" s="51"/>
      <c r="J65" s="52"/>
    </row>
    <row r="66" spans="1:10" ht="30" x14ac:dyDescent="0.25">
      <c r="A66" s="122" t="s">
        <v>564</v>
      </c>
      <c r="B66" s="132" t="s">
        <v>565</v>
      </c>
      <c r="C66" s="133" t="s">
        <v>21</v>
      </c>
      <c r="D66" s="51"/>
      <c r="E66" s="51"/>
      <c r="F66" s="51"/>
      <c r="G66" s="51"/>
      <c r="H66" s="51"/>
      <c r="I66" s="51"/>
      <c r="J66" s="52"/>
    </row>
    <row r="67" spans="1:10" ht="30" x14ac:dyDescent="0.25">
      <c r="A67" s="122" t="s">
        <v>566</v>
      </c>
      <c r="B67" s="132" t="s">
        <v>567</v>
      </c>
      <c r="C67" s="133" t="s">
        <v>39</v>
      </c>
      <c r="D67" s="51"/>
      <c r="E67" s="51"/>
      <c r="F67" s="51"/>
      <c r="G67" s="51"/>
      <c r="H67" s="51"/>
      <c r="I67" s="51"/>
      <c r="J67" s="52"/>
    </row>
    <row r="68" spans="1:10" ht="30" x14ac:dyDescent="0.25">
      <c r="A68" s="122" t="s">
        <v>568</v>
      </c>
      <c r="B68" s="132" t="s">
        <v>569</v>
      </c>
      <c r="C68" s="133" t="s">
        <v>39</v>
      </c>
      <c r="D68" s="51"/>
      <c r="E68" s="51"/>
      <c r="F68" s="51"/>
      <c r="G68" s="51"/>
      <c r="H68" s="51"/>
      <c r="I68" s="51"/>
      <c r="J68" s="52"/>
    </row>
    <row r="69" spans="1:10" x14ac:dyDescent="0.25">
      <c r="A69" s="135">
        <v>3.6</v>
      </c>
      <c r="B69" s="130" t="s">
        <v>570</v>
      </c>
      <c r="C69" s="137"/>
      <c r="D69" s="51"/>
      <c r="E69" s="51"/>
      <c r="F69" s="51"/>
      <c r="G69" s="51"/>
      <c r="H69" s="51"/>
      <c r="I69" s="51"/>
      <c r="J69" s="52"/>
    </row>
    <row r="70" spans="1:10" ht="30" x14ac:dyDescent="0.25">
      <c r="A70" s="122" t="s">
        <v>571</v>
      </c>
      <c r="B70" s="132" t="s">
        <v>572</v>
      </c>
      <c r="C70" s="133" t="s">
        <v>39</v>
      </c>
      <c r="D70" s="51"/>
      <c r="E70" s="51"/>
      <c r="F70" s="51"/>
      <c r="G70" s="51"/>
      <c r="H70" s="51"/>
      <c r="I70" s="51"/>
      <c r="J70" s="52"/>
    </row>
    <row r="71" spans="1:10" ht="30" x14ac:dyDescent="0.25">
      <c r="A71" s="122" t="s">
        <v>573</v>
      </c>
      <c r="B71" s="132" t="s">
        <v>574</v>
      </c>
      <c r="C71" s="133" t="s">
        <v>39</v>
      </c>
      <c r="D71" s="51"/>
      <c r="E71" s="51"/>
      <c r="F71" s="51"/>
      <c r="G71" s="51"/>
      <c r="H71" s="51"/>
      <c r="I71" s="51"/>
      <c r="J71" s="52"/>
    </row>
    <row r="72" spans="1:10" ht="30" x14ac:dyDescent="0.25">
      <c r="A72" s="122" t="s">
        <v>575</v>
      </c>
      <c r="B72" s="132" t="s">
        <v>576</v>
      </c>
      <c r="C72" s="133" t="s">
        <v>39</v>
      </c>
      <c r="D72" s="51"/>
      <c r="E72" s="51"/>
      <c r="F72" s="51"/>
      <c r="G72" s="51"/>
      <c r="H72" s="51"/>
      <c r="I72" s="51"/>
      <c r="J72" s="52"/>
    </row>
    <row r="73" spans="1:10" ht="30" x14ac:dyDescent="0.25">
      <c r="A73" s="122" t="s">
        <v>577</v>
      </c>
      <c r="B73" s="132" t="s">
        <v>578</v>
      </c>
      <c r="C73" s="133" t="s">
        <v>21</v>
      </c>
      <c r="D73" s="51"/>
      <c r="E73" s="51"/>
      <c r="F73" s="51"/>
      <c r="G73" s="51"/>
      <c r="H73" s="51"/>
      <c r="I73" s="51"/>
      <c r="J73" s="52"/>
    </row>
    <row r="74" spans="1:10" x14ac:dyDescent="0.25">
      <c r="A74" s="122" t="s">
        <v>579</v>
      </c>
      <c r="B74" s="132" t="s">
        <v>580</v>
      </c>
      <c r="C74" s="133" t="s">
        <v>39</v>
      </c>
      <c r="D74" s="51"/>
      <c r="E74" s="51"/>
      <c r="F74" s="51"/>
      <c r="G74" s="51"/>
      <c r="H74" s="51"/>
      <c r="I74" s="51"/>
      <c r="J74" s="52"/>
    </row>
    <row r="75" spans="1:10" ht="45" x14ac:dyDescent="0.25">
      <c r="A75" s="122" t="s">
        <v>581</v>
      </c>
      <c r="B75" s="132" t="s">
        <v>582</v>
      </c>
      <c r="C75" s="133" t="s">
        <v>39</v>
      </c>
      <c r="D75" s="51"/>
      <c r="E75" s="51"/>
      <c r="F75" s="51"/>
      <c r="G75" s="51"/>
      <c r="H75" s="51"/>
      <c r="I75" s="51"/>
      <c r="J75" s="52"/>
    </row>
    <row r="76" spans="1:10" ht="30" x14ac:dyDescent="0.25">
      <c r="A76" s="122" t="s">
        <v>583</v>
      </c>
      <c r="B76" s="132" t="s">
        <v>584</v>
      </c>
      <c r="C76" s="133" t="s">
        <v>39</v>
      </c>
      <c r="D76" s="51"/>
      <c r="E76" s="51"/>
      <c r="F76" s="51"/>
      <c r="G76" s="51"/>
      <c r="H76" s="51"/>
      <c r="I76" s="51"/>
      <c r="J76" s="52"/>
    </row>
    <row r="77" spans="1:10" x14ac:dyDescent="0.25">
      <c r="A77" s="122" t="s">
        <v>585</v>
      </c>
      <c r="B77" s="132" t="s">
        <v>586</v>
      </c>
      <c r="C77" s="133" t="s">
        <v>39</v>
      </c>
      <c r="D77" s="51"/>
      <c r="E77" s="51"/>
      <c r="F77" s="51"/>
      <c r="G77" s="51"/>
      <c r="H77" s="51"/>
      <c r="I77" s="51"/>
      <c r="J77" s="52"/>
    </row>
    <row r="78" spans="1:10" ht="30" x14ac:dyDescent="0.25">
      <c r="A78" s="122" t="s">
        <v>587</v>
      </c>
      <c r="B78" s="132" t="s">
        <v>588</v>
      </c>
      <c r="C78" s="133" t="s">
        <v>39</v>
      </c>
      <c r="D78" s="51"/>
      <c r="E78" s="51"/>
      <c r="F78" s="51"/>
      <c r="G78" s="51"/>
      <c r="H78" s="51"/>
      <c r="I78" s="51"/>
      <c r="J78" s="52"/>
    </row>
    <row r="79" spans="1:10" ht="30" x14ac:dyDescent="0.25">
      <c r="A79" s="122" t="s">
        <v>589</v>
      </c>
      <c r="B79" s="132" t="s">
        <v>590</v>
      </c>
      <c r="C79" s="133" t="s">
        <v>39</v>
      </c>
      <c r="D79" s="51"/>
      <c r="E79" s="51"/>
      <c r="F79" s="51"/>
      <c r="G79" s="51"/>
      <c r="H79" s="51"/>
      <c r="I79" s="51"/>
      <c r="J79" s="52"/>
    </row>
    <row r="80" spans="1:10" ht="60" x14ac:dyDescent="0.25">
      <c r="A80" s="122" t="s">
        <v>591</v>
      </c>
      <c r="B80" s="132" t="s">
        <v>592</v>
      </c>
      <c r="C80" s="133" t="s">
        <v>39</v>
      </c>
      <c r="D80" s="51"/>
      <c r="E80" s="51"/>
      <c r="F80" s="51"/>
      <c r="G80" s="51"/>
      <c r="H80" s="51"/>
      <c r="I80" s="51"/>
      <c r="J80" s="52"/>
    </row>
    <row r="81" spans="1:10" ht="30" x14ac:dyDescent="0.25">
      <c r="A81" s="122" t="s">
        <v>593</v>
      </c>
      <c r="B81" s="132" t="s">
        <v>594</v>
      </c>
      <c r="C81" s="133" t="s">
        <v>39</v>
      </c>
      <c r="D81" s="51"/>
      <c r="E81" s="51"/>
      <c r="F81" s="51"/>
      <c r="G81" s="51"/>
      <c r="H81" s="51"/>
      <c r="I81" s="51"/>
      <c r="J81" s="52"/>
    </row>
    <row r="82" spans="1:10" x14ac:dyDescent="0.25">
      <c r="A82" s="122" t="s">
        <v>595</v>
      </c>
      <c r="B82" s="132" t="s">
        <v>596</v>
      </c>
      <c r="C82" s="133" t="s">
        <v>39</v>
      </c>
      <c r="D82" s="51"/>
      <c r="E82" s="51"/>
      <c r="F82" s="51"/>
      <c r="G82" s="51"/>
      <c r="H82" s="51"/>
      <c r="I82" s="51"/>
      <c r="J82" s="52"/>
    </row>
    <row r="83" spans="1:10" ht="30" x14ac:dyDescent="0.25">
      <c r="A83" s="122" t="s">
        <v>597</v>
      </c>
      <c r="B83" s="132" t="s">
        <v>569</v>
      </c>
      <c r="C83" s="133" t="s">
        <v>39</v>
      </c>
      <c r="D83" s="51"/>
      <c r="E83" s="51"/>
      <c r="F83" s="51"/>
      <c r="G83" s="51"/>
      <c r="H83" s="51"/>
      <c r="I83" s="51"/>
      <c r="J83" s="52"/>
    </row>
    <row r="84" spans="1:10" ht="30" x14ac:dyDescent="0.25">
      <c r="A84" s="122" t="s">
        <v>598</v>
      </c>
      <c r="B84" s="132" t="s">
        <v>599</v>
      </c>
      <c r="C84" s="133" t="s">
        <v>39</v>
      </c>
      <c r="D84" s="51"/>
      <c r="E84" s="51"/>
      <c r="F84" s="51"/>
      <c r="G84" s="51"/>
      <c r="H84" s="51"/>
      <c r="I84" s="51"/>
      <c r="J84" s="52"/>
    </row>
    <row r="85" spans="1:10" ht="45" x14ac:dyDescent="0.25">
      <c r="A85" s="122" t="s">
        <v>600</v>
      </c>
      <c r="B85" s="132" t="s">
        <v>601</v>
      </c>
      <c r="C85" s="133" t="s">
        <v>39</v>
      </c>
      <c r="D85" s="51"/>
      <c r="E85" s="51"/>
      <c r="F85" s="51"/>
      <c r="G85" s="51"/>
      <c r="H85" s="51"/>
      <c r="I85" s="51"/>
      <c r="J85" s="52"/>
    </row>
    <row r="86" spans="1:10" x14ac:dyDescent="0.25">
      <c r="A86" s="122">
        <v>3.7</v>
      </c>
      <c r="B86" s="130" t="s">
        <v>602</v>
      </c>
      <c r="C86" s="133"/>
      <c r="D86" s="51"/>
      <c r="E86" s="51"/>
      <c r="F86" s="51"/>
      <c r="G86" s="51"/>
      <c r="H86" s="51"/>
      <c r="I86" s="51"/>
      <c r="J86" s="52"/>
    </row>
    <row r="87" spans="1:10" ht="30" x14ac:dyDescent="0.25">
      <c r="A87" s="122" t="s">
        <v>603</v>
      </c>
      <c r="B87" s="132" t="s">
        <v>604</v>
      </c>
      <c r="C87" s="133" t="s">
        <v>39</v>
      </c>
      <c r="D87" s="51"/>
      <c r="E87" s="51"/>
      <c r="F87" s="51"/>
      <c r="G87" s="51"/>
      <c r="H87" s="51"/>
      <c r="I87" s="51"/>
      <c r="J87" s="52"/>
    </row>
    <row r="88" spans="1:10" ht="120" x14ac:dyDescent="0.25">
      <c r="A88" s="122" t="s">
        <v>605</v>
      </c>
      <c r="B88" s="132" t="s">
        <v>606</v>
      </c>
      <c r="C88" s="133" t="s">
        <v>39</v>
      </c>
      <c r="D88" s="51"/>
      <c r="E88" s="51"/>
      <c r="F88" s="51"/>
      <c r="G88" s="51"/>
      <c r="H88" s="51"/>
      <c r="I88" s="51"/>
      <c r="J88" s="52"/>
    </row>
    <row r="89" spans="1:10" ht="60" x14ac:dyDescent="0.25">
      <c r="A89" s="122" t="s">
        <v>607</v>
      </c>
      <c r="B89" s="132" t="s">
        <v>608</v>
      </c>
      <c r="C89" s="133" t="s">
        <v>39</v>
      </c>
      <c r="D89" s="51"/>
      <c r="E89" s="51"/>
      <c r="F89" s="51"/>
      <c r="G89" s="51"/>
      <c r="H89" s="51"/>
      <c r="I89" s="51"/>
      <c r="J89" s="52"/>
    </row>
    <row r="90" spans="1:10" x14ac:dyDescent="0.25">
      <c r="A90" s="122" t="s">
        <v>609</v>
      </c>
      <c r="B90" s="132" t="s">
        <v>610</v>
      </c>
      <c r="C90" s="133" t="s">
        <v>39</v>
      </c>
      <c r="D90" s="51"/>
      <c r="E90" s="51"/>
      <c r="F90" s="51"/>
      <c r="G90" s="51"/>
      <c r="H90" s="51"/>
      <c r="I90" s="51"/>
      <c r="J90" s="52"/>
    </row>
    <row r="91" spans="1:10" ht="30" x14ac:dyDescent="0.25">
      <c r="A91" s="122" t="s">
        <v>611</v>
      </c>
      <c r="B91" s="132" t="s">
        <v>612</v>
      </c>
      <c r="C91" s="133" t="s">
        <v>39</v>
      </c>
      <c r="D91" s="51"/>
      <c r="E91" s="51"/>
      <c r="F91" s="51"/>
      <c r="G91" s="51"/>
      <c r="H91" s="51"/>
      <c r="I91" s="51"/>
      <c r="J91" s="52"/>
    </row>
    <row r="92" spans="1:10" x14ac:dyDescent="0.25">
      <c r="A92" s="122" t="s">
        <v>613</v>
      </c>
      <c r="B92" s="132" t="s">
        <v>614</v>
      </c>
      <c r="C92" s="133" t="s">
        <v>39</v>
      </c>
      <c r="D92" s="51"/>
      <c r="E92" s="51"/>
      <c r="F92" s="51"/>
      <c r="G92" s="51"/>
      <c r="H92" s="51"/>
      <c r="I92" s="51"/>
      <c r="J92" s="52"/>
    </row>
    <row r="93" spans="1:10" ht="135" x14ac:dyDescent="0.25">
      <c r="A93" s="122" t="s">
        <v>615</v>
      </c>
      <c r="B93" s="132" t="s">
        <v>616</v>
      </c>
      <c r="C93" s="133" t="s">
        <v>39</v>
      </c>
      <c r="D93" s="51"/>
      <c r="E93" s="51"/>
      <c r="F93" s="51"/>
      <c r="G93" s="51"/>
      <c r="H93" s="51"/>
      <c r="I93" s="51"/>
      <c r="J93" s="52"/>
    </row>
    <row r="94" spans="1:10" x14ac:dyDescent="0.25">
      <c r="A94" s="122" t="s">
        <v>617</v>
      </c>
      <c r="B94" s="132" t="s">
        <v>618</v>
      </c>
      <c r="C94" s="133" t="s">
        <v>39</v>
      </c>
      <c r="D94" s="51"/>
      <c r="E94" s="51"/>
      <c r="F94" s="51"/>
      <c r="G94" s="51"/>
      <c r="H94" s="51"/>
      <c r="I94" s="51"/>
      <c r="J94" s="52"/>
    </row>
    <row r="95" spans="1:10" x14ac:dyDescent="0.25">
      <c r="A95" s="122" t="s">
        <v>619</v>
      </c>
      <c r="B95" s="132" t="s">
        <v>620</v>
      </c>
      <c r="C95" s="133" t="s">
        <v>39</v>
      </c>
      <c r="D95" s="51"/>
      <c r="E95" s="51"/>
      <c r="F95" s="51"/>
      <c r="G95" s="51"/>
      <c r="H95" s="51"/>
      <c r="I95" s="51"/>
      <c r="J95" s="52"/>
    </row>
    <row r="96" spans="1:10" x14ac:dyDescent="0.25">
      <c r="A96" s="122" t="s">
        <v>621</v>
      </c>
      <c r="B96" s="132" t="s">
        <v>622</v>
      </c>
      <c r="C96" s="133" t="s">
        <v>39</v>
      </c>
      <c r="D96" s="51"/>
      <c r="E96" s="51"/>
      <c r="F96" s="51"/>
      <c r="G96" s="51"/>
      <c r="H96" s="51"/>
      <c r="I96" s="51"/>
      <c r="J96" s="52"/>
    </row>
    <row r="97" spans="1:10" x14ac:dyDescent="0.25">
      <c r="A97" s="122" t="s">
        <v>623</v>
      </c>
      <c r="B97" s="132" t="s">
        <v>624</v>
      </c>
      <c r="C97" s="133" t="s">
        <v>39</v>
      </c>
      <c r="D97" s="51"/>
      <c r="E97" s="51"/>
      <c r="F97" s="51"/>
      <c r="G97" s="51"/>
      <c r="H97" s="51"/>
      <c r="I97" s="51"/>
      <c r="J97" s="52"/>
    </row>
    <row r="98" spans="1:10" x14ac:dyDescent="0.25">
      <c r="A98" s="122" t="s">
        <v>625</v>
      </c>
      <c r="B98" s="132" t="s">
        <v>626</v>
      </c>
      <c r="C98" s="133" t="s">
        <v>39</v>
      </c>
      <c r="D98" s="51"/>
      <c r="E98" s="51"/>
      <c r="F98" s="51"/>
      <c r="G98" s="51"/>
      <c r="H98" s="51"/>
      <c r="I98" s="51"/>
      <c r="J98" s="52"/>
    </row>
    <row r="99" spans="1:10" x14ac:dyDescent="0.25">
      <c r="A99" s="122" t="s">
        <v>627</v>
      </c>
      <c r="B99" s="132" t="s">
        <v>628</v>
      </c>
      <c r="C99" s="133" t="s">
        <v>39</v>
      </c>
      <c r="D99" s="51"/>
      <c r="E99" s="51"/>
      <c r="F99" s="51"/>
      <c r="G99" s="51"/>
      <c r="H99" s="51"/>
      <c r="I99" s="51"/>
      <c r="J99" s="52"/>
    </row>
    <row r="100" spans="1:10" x14ac:dyDescent="0.25">
      <c r="A100" s="122" t="s">
        <v>629</v>
      </c>
      <c r="B100" s="132" t="s">
        <v>630</v>
      </c>
      <c r="C100" s="133" t="s">
        <v>39</v>
      </c>
      <c r="D100" s="51"/>
      <c r="E100" s="51"/>
      <c r="F100" s="51"/>
      <c r="G100" s="51"/>
      <c r="H100" s="51"/>
      <c r="I100" s="51"/>
      <c r="J100" s="52"/>
    </row>
    <row r="101" spans="1:10" x14ac:dyDescent="0.25">
      <c r="A101" s="122" t="s">
        <v>631</v>
      </c>
      <c r="B101" s="132" t="s">
        <v>632</v>
      </c>
      <c r="C101" s="133" t="s">
        <v>39</v>
      </c>
      <c r="D101" s="51"/>
      <c r="E101" s="51"/>
      <c r="F101" s="51"/>
      <c r="G101" s="51"/>
      <c r="H101" s="51"/>
      <c r="I101" s="51"/>
      <c r="J101" s="52"/>
    </row>
    <row r="102" spans="1:10" x14ac:dyDescent="0.25">
      <c r="A102" s="122" t="s">
        <v>633</v>
      </c>
      <c r="B102" s="132" t="s">
        <v>634</v>
      </c>
      <c r="C102" s="133" t="s">
        <v>39</v>
      </c>
      <c r="D102" s="51"/>
      <c r="E102" s="51"/>
      <c r="F102" s="51"/>
      <c r="G102" s="51"/>
      <c r="H102" s="51"/>
      <c r="I102" s="51"/>
      <c r="J102" s="52"/>
    </row>
    <row r="103" spans="1:10" x14ac:dyDescent="0.25">
      <c r="A103" s="122" t="s">
        <v>635</v>
      </c>
      <c r="B103" s="132" t="s">
        <v>636</v>
      </c>
      <c r="C103" s="133" t="s">
        <v>39</v>
      </c>
      <c r="D103" s="51"/>
      <c r="E103" s="51"/>
      <c r="F103" s="51"/>
      <c r="G103" s="51"/>
      <c r="H103" s="51"/>
      <c r="I103" s="51"/>
      <c r="J103" s="52"/>
    </row>
    <row r="104" spans="1:10" ht="30" x14ac:dyDescent="0.25">
      <c r="A104" s="122" t="s">
        <v>637</v>
      </c>
      <c r="B104" s="132" t="s">
        <v>638</v>
      </c>
      <c r="C104" s="133" t="s">
        <v>39</v>
      </c>
      <c r="D104" s="51"/>
      <c r="E104" s="51"/>
      <c r="F104" s="51"/>
      <c r="G104" s="51"/>
      <c r="H104" s="51"/>
      <c r="I104" s="51"/>
      <c r="J104" s="52"/>
    </row>
    <row r="105" spans="1:10" ht="45" x14ac:dyDescent="0.25">
      <c r="A105" s="122" t="s">
        <v>639</v>
      </c>
      <c r="B105" s="132" t="s">
        <v>640</v>
      </c>
      <c r="C105" s="133" t="s">
        <v>39</v>
      </c>
      <c r="D105" s="51"/>
      <c r="E105" s="51"/>
      <c r="F105" s="51"/>
      <c r="G105" s="51"/>
      <c r="H105" s="51"/>
      <c r="I105" s="51"/>
      <c r="J105" s="52"/>
    </row>
    <row r="106" spans="1:10" x14ac:dyDescent="0.25">
      <c r="A106" s="122" t="s">
        <v>641</v>
      </c>
      <c r="B106" s="132" t="s">
        <v>642</v>
      </c>
      <c r="C106" s="133" t="s">
        <v>39</v>
      </c>
      <c r="D106" s="51"/>
      <c r="E106" s="51"/>
      <c r="F106" s="51"/>
      <c r="G106" s="51"/>
      <c r="H106" s="51"/>
      <c r="I106" s="51"/>
      <c r="J106" s="52"/>
    </row>
    <row r="107" spans="1:10" ht="30" x14ac:dyDescent="0.25">
      <c r="A107" s="122" t="s">
        <v>643</v>
      </c>
      <c r="B107" s="132" t="s">
        <v>644</v>
      </c>
      <c r="C107" s="133" t="s">
        <v>39</v>
      </c>
      <c r="D107" s="51"/>
      <c r="E107" s="51"/>
      <c r="F107" s="51"/>
      <c r="G107" s="51"/>
      <c r="H107" s="51"/>
      <c r="I107" s="51"/>
      <c r="J107" s="52"/>
    </row>
    <row r="108" spans="1:10" x14ac:dyDescent="0.25">
      <c r="A108" s="122" t="s">
        <v>645</v>
      </c>
      <c r="B108" s="132" t="s">
        <v>646</v>
      </c>
      <c r="C108" s="133" t="s">
        <v>39</v>
      </c>
      <c r="D108" s="51"/>
      <c r="E108" s="51"/>
      <c r="F108" s="51"/>
      <c r="G108" s="51"/>
      <c r="H108" s="51"/>
      <c r="I108" s="51"/>
      <c r="J108" s="52"/>
    </row>
    <row r="109" spans="1:10" ht="30" x14ac:dyDescent="0.25">
      <c r="A109" s="122" t="s">
        <v>647</v>
      </c>
      <c r="B109" s="132" t="s">
        <v>648</v>
      </c>
      <c r="C109" s="133" t="s">
        <v>39</v>
      </c>
      <c r="D109" s="51"/>
      <c r="E109" s="51"/>
      <c r="F109" s="51"/>
      <c r="G109" s="51"/>
      <c r="H109" s="51"/>
      <c r="I109" s="51"/>
      <c r="J109" s="52"/>
    </row>
    <row r="110" spans="1:10" ht="30" x14ac:dyDescent="0.25">
      <c r="A110" s="122" t="s">
        <v>649</v>
      </c>
      <c r="B110" s="132" t="s">
        <v>650</v>
      </c>
      <c r="C110" s="133" t="s">
        <v>39</v>
      </c>
      <c r="D110" s="51"/>
      <c r="E110" s="51"/>
      <c r="F110" s="51"/>
      <c r="G110" s="51"/>
      <c r="H110" s="51"/>
      <c r="I110" s="51"/>
      <c r="J110" s="52"/>
    </row>
    <row r="111" spans="1:10" s="12" customFormat="1" ht="30" x14ac:dyDescent="0.25">
      <c r="A111" s="122" t="s">
        <v>651</v>
      </c>
      <c r="B111" s="132" t="s">
        <v>652</v>
      </c>
      <c r="C111" s="133" t="s">
        <v>39</v>
      </c>
      <c r="D111" s="54"/>
      <c r="E111" s="54"/>
      <c r="F111" s="54"/>
      <c r="G111" s="54"/>
      <c r="H111" s="54"/>
      <c r="I111" s="54"/>
      <c r="J111" s="55"/>
    </row>
    <row r="112" spans="1:10" x14ac:dyDescent="0.25">
      <c r="A112" s="122" t="s">
        <v>653</v>
      </c>
      <c r="B112" s="132" t="s">
        <v>654</v>
      </c>
      <c r="C112" s="133" t="s">
        <v>39</v>
      </c>
      <c r="D112" s="51"/>
      <c r="E112" s="51"/>
      <c r="F112" s="51"/>
      <c r="G112" s="51"/>
      <c r="H112" s="51"/>
      <c r="I112" s="51"/>
      <c r="J112" s="52"/>
    </row>
    <row r="113" spans="1:10" ht="30" x14ac:dyDescent="0.25">
      <c r="A113" s="122" t="s">
        <v>655</v>
      </c>
      <c r="B113" s="132" t="s">
        <v>656</v>
      </c>
      <c r="C113" s="133" t="s">
        <v>39</v>
      </c>
      <c r="D113" s="51"/>
      <c r="E113" s="51"/>
      <c r="F113" s="51"/>
      <c r="G113" s="51"/>
      <c r="H113" s="51"/>
      <c r="I113" s="51"/>
      <c r="J113" s="52"/>
    </row>
    <row r="114" spans="1:10" ht="30" x14ac:dyDescent="0.25">
      <c r="A114" s="122" t="s">
        <v>657</v>
      </c>
      <c r="B114" s="132" t="s">
        <v>658</v>
      </c>
      <c r="C114" s="133" t="s">
        <v>39</v>
      </c>
      <c r="D114" s="51"/>
      <c r="E114" s="51"/>
      <c r="F114" s="51"/>
      <c r="G114" s="51"/>
      <c r="H114" s="51"/>
      <c r="I114" s="51"/>
      <c r="J114" s="52"/>
    </row>
    <row r="115" spans="1:10" ht="30" x14ac:dyDescent="0.25">
      <c r="A115" s="122" t="s">
        <v>659</v>
      </c>
      <c r="B115" s="132" t="s">
        <v>660</v>
      </c>
      <c r="C115" s="133" t="s">
        <v>39</v>
      </c>
      <c r="D115" s="51"/>
      <c r="E115" s="51"/>
      <c r="F115" s="51"/>
      <c r="G115" s="51"/>
      <c r="H115" s="51"/>
      <c r="I115" s="51"/>
      <c r="J115" s="52"/>
    </row>
    <row r="116" spans="1:10" ht="30" x14ac:dyDescent="0.25">
      <c r="A116" s="122" t="s">
        <v>661</v>
      </c>
      <c r="B116" s="132" t="s">
        <v>662</v>
      </c>
      <c r="C116" s="133" t="s">
        <v>21</v>
      </c>
      <c r="D116" s="51"/>
      <c r="E116" s="51"/>
      <c r="F116" s="51"/>
      <c r="G116" s="51"/>
      <c r="H116" s="51"/>
      <c r="I116" s="51"/>
      <c r="J116" s="52"/>
    </row>
    <row r="117" spans="1:10" s="12" customFormat="1" ht="45" x14ac:dyDescent="0.25">
      <c r="A117" s="122" t="s">
        <v>663</v>
      </c>
      <c r="B117" s="132" t="s">
        <v>664</v>
      </c>
      <c r="C117" s="133" t="s">
        <v>39</v>
      </c>
      <c r="D117" s="54"/>
      <c r="E117" s="54"/>
      <c r="F117" s="54"/>
      <c r="G117" s="54"/>
      <c r="H117" s="54"/>
      <c r="I117" s="54"/>
      <c r="J117" s="55"/>
    </row>
    <row r="118" spans="1:10" ht="60" x14ac:dyDescent="0.25">
      <c r="A118" s="122" t="s">
        <v>665</v>
      </c>
      <c r="B118" s="132" t="s">
        <v>666</v>
      </c>
      <c r="C118" s="133" t="s">
        <v>39</v>
      </c>
      <c r="D118" s="51"/>
      <c r="E118" s="51"/>
      <c r="F118" s="51"/>
      <c r="G118" s="51"/>
      <c r="H118" s="51"/>
      <c r="I118" s="51"/>
      <c r="J118" s="52"/>
    </row>
    <row r="119" spans="1:10" ht="30" x14ac:dyDescent="0.25">
      <c r="A119" s="122" t="s">
        <v>667</v>
      </c>
      <c r="B119" s="132" t="s">
        <v>668</v>
      </c>
      <c r="C119" s="133" t="s">
        <v>39</v>
      </c>
      <c r="D119" s="51"/>
      <c r="E119" s="51"/>
      <c r="F119" s="51"/>
      <c r="G119" s="51"/>
      <c r="H119" s="51"/>
      <c r="I119" s="51"/>
      <c r="J119" s="52"/>
    </row>
    <row r="120" spans="1:10" x14ac:dyDescent="0.25">
      <c r="A120" s="122" t="s">
        <v>669</v>
      </c>
      <c r="B120" s="132" t="s">
        <v>670</v>
      </c>
      <c r="C120" s="133" t="s">
        <v>39</v>
      </c>
      <c r="D120" s="51"/>
      <c r="E120" s="51"/>
      <c r="F120" s="51"/>
      <c r="G120" s="51"/>
      <c r="H120" s="51"/>
      <c r="I120" s="51"/>
      <c r="J120" s="52"/>
    </row>
    <row r="121" spans="1:10" ht="30" x14ac:dyDescent="0.25">
      <c r="A121" s="122" t="s">
        <v>671</v>
      </c>
      <c r="B121" s="132" t="s">
        <v>672</v>
      </c>
      <c r="C121" s="133" t="s">
        <v>39</v>
      </c>
      <c r="D121" s="51"/>
      <c r="E121" s="51"/>
      <c r="F121" s="51"/>
      <c r="G121" s="51"/>
      <c r="H121" s="51"/>
      <c r="I121" s="51"/>
      <c r="J121" s="52"/>
    </row>
    <row r="122" spans="1:10" x14ac:dyDescent="0.25">
      <c r="A122" s="135">
        <v>3.8</v>
      </c>
      <c r="B122" s="130" t="s">
        <v>673</v>
      </c>
      <c r="C122" s="133"/>
      <c r="D122" s="51"/>
      <c r="E122" s="51"/>
      <c r="F122" s="51"/>
      <c r="G122" s="51"/>
      <c r="H122" s="51"/>
      <c r="I122" s="51"/>
      <c r="J122" s="52"/>
    </row>
    <row r="123" spans="1:10" ht="30" x14ac:dyDescent="0.25">
      <c r="A123" s="122" t="s">
        <v>674</v>
      </c>
      <c r="B123" s="132" t="s">
        <v>675</v>
      </c>
      <c r="C123" s="133" t="s">
        <v>39</v>
      </c>
      <c r="D123" s="51"/>
      <c r="E123" s="51"/>
      <c r="F123" s="51"/>
      <c r="G123" s="51"/>
      <c r="H123" s="51"/>
      <c r="I123" s="51"/>
      <c r="J123" s="52"/>
    </row>
    <row r="124" spans="1:10" ht="30" x14ac:dyDescent="0.25">
      <c r="A124" s="122" t="s">
        <v>676</v>
      </c>
      <c r="B124" s="132" t="s">
        <v>677</v>
      </c>
      <c r="C124" s="133" t="s">
        <v>39</v>
      </c>
      <c r="D124" s="51"/>
      <c r="E124" s="51"/>
      <c r="F124" s="51"/>
      <c r="G124" s="51"/>
      <c r="H124" s="51"/>
      <c r="I124" s="51"/>
      <c r="J124" s="52"/>
    </row>
    <row r="125" spans="1:10" ht="45" x14ac:dyDescent="0.25">
      <c r="A125" s="122" t="s">
        <v>678</v>
      </c>
      <c r="B125" s="132" t="s">
        <v>679</v>
      </c>
      <c r="C125" s="133" t="s">
        <v>39</v>
      </c>
      <c r="D125" s="51"/>
      <c r="E125" s="51"/>
      <c r="F125" s="51"/>
      <c r="G125" s="51"/>
      <c r="H125" s="51"/>
      <c r="I125" s="51"/>
      <c r="J125" s="52"/>
    </row>
    <row r="126" spans="1:10" ht="45" x14ac:dyDescent="0.25">
      <c r="A126" s="122" t="s">
        <v>680</v>
      </c>
      <c r="B126" s="132" t="s">
        <v>681</v>
      </c>
      <c r="C126" s="133" t="s">
        <v>39</v>
      </c>
      <c r="D126" s="51"/>
      <c r="E126" s="51"/>
      <c r="F126" s="51"/>
      <c r="G126" s="51"/>
      <c r="H126" s="51"/>
      <c r="I126" s="51"/>
      <c r="J126" s="52"/>
    </row>
    <row r="127" spans="1:10" ht="30" x14ac:dyDescent="0.25">
      <c r="A127" s="122" t="s">
        <v>682</v>
      </c>
      <c r="B127" s="132" t="s">
        <v>683</v>
      </c>
      <c r="C127" s="133" t="s">
        <v>39</v>
      </c>
      <c r="D127" s="51"/>
      <c r="E127" s="51"/>
      <c r="F127" s="51"/>
      <c r="G127" s="51"/>
      <c r="H127" s="51"/>
      <c r="I127" s="51"/>
      <c r="J127" s="52"/>
    </row>
    <row r="128" spans="1:10" x14ac:dyDescent="0.25">
      <c r="A128" s="135">
        <v>3.9</v>
      </c>
      <c r="B128" s="130" t="s">
        <v>684</v>
      </c>
      <c r="C128" s="137"/>
      <c r="D128" s="51"/>
      <c r="E128" s="51"/>
      <c r="F128" s="51"/>
      <c r="G128" s="51"/>
      <c r="H128" s="51"/>
      <c r="I128" s="51"/>
      <c r="J128" s="52"/>
    </row>
    <row r="129" spans="1:10" ht="60" x14ac:dyDescent="0.25">
      <c r="A129" s="122" t="s">
        <v>685</v>
      </c>
      <c r="B129" s="132" t="s">
        <v>686</v>
      </c>
      <c r="C129" s="133" t="s">
        <v>39</v>
      </c>
      <c r="D129" s="51"/>
      <c r="E129" s="51"/>
      <c r="F129" s="51"/>
      <c r="G129" s="51"/>
      <c r="H129" s="51"/>
      <c r="I129" s="51"/>
      <c r="J129" s="52"/>
    </row>
    <row r="130" spans="1:10" ht="30" x14ac:dyDescent="0.25">
      <c r="A130" s="122" t="s">
        <v>687</v>
      </c>
      <c r="B130" s="132" t="s">
        <v>688</v>
      </c>
      <c r="C130" s="133" t="s">
        <v>21</v>
      </c>
      <c r="D130" s="51"/>
      <c r="E130" s="51"/>
      <c r="F130" s="51"/>
      <c r="G130" s="51"/>
      <c r="H130" s="51"/>
      <c r="I130" s="51"/>
      <c r="J130" s="52"/>
    </row>
    <row r="131" spans="1:10" ht="30" x14ac:dyDescent="0.25">
      <c r="A131" s="122" t="s">
        <v>689</v>
      </c>
      <c r="B131" s="132" t="s">
        <v>690</v>
      </c>
      <c r="C131" s="133" t="s">
        <v>39</v>
      </c>
      <c r="D131" s="51"/>
      <c r="E131" s="51"/>
      <c r="F131" s="51"/>
      <c r="G131" s="51"/>
      <c r="H131" s="51"/>
      <c r="I131" s="51"/>
      <c r="J131" s="52"/>
    </row>
    <row r="132" spans="1:10" ht="60" x14ac:dyDescent="0.25">
      <c r="A132" s="122" t="s">
        <v>691</v>
      </c>
      <c r="B132" s="132" t="s">
        <v>692</v>
      </c>
      <c r="C132" s="133" t="s">
        <v>21</v>
      </c>
      <c r="D132" s="51"/>
      <c r="E132" s="51"/>
      <c r="F132" s="51"/>
      <c r="G132" s="51"/>
      <c r="H132" s="51"/>
      <c r="I132" s="51"/>
      <c r="J132" s="52"/>
    </row>
    <row r="133" spans="1:10" ht="30" x14ac:dyDescent="0.25">
      <c r="A133" s="122" t="s">
        <v>693</v>
      </c>
      <c r="B133" s="132" t="s">
        <v>694</v>
      </c>
      <c r="C133" s="133" t="s">
        <v>21</v>
      </c>
      <c r="D133" s="51"/>
      <c r="E133" s="51"/>
      <c r="F133" s="51"/>
      <c r="G133" s="51"/>
      <c r="H133" s="51"/>
      <c r="I133" s="51"/>
      <c r="J133" s="52"/>
    </row>
    <row r="134" spans="1:10" ht="45" x14ac:dyDescent="0.25">
      <c r="A134" s="122" t="s">
        <v>695</v>
      </c>
      <c r="B134" s="132" t="s">
        <v>696</v>
      </c>
      <c r="C134" s="133" t="s">
        <v>39</v>
      </c>
      <c r="D134" s="51"/>
      <c r="E134" s="51"/>
      <c r="F134" s="51"/>
      <c r="G134" s="51"/>
      <c r="H134" s="51"/>
      <c r="I134" s="51"/>
      <c r="J134" s="52"/>
    </row>
    <row r="135" spans="1:10" ht="30" x14ac:dyDescent="0.25">
      <c r="A135" s="122" t="s">
        <v>697</v>
      </c>
      <c r="B135" s="132" t="s">
        <v>698</v>
      </c>
      <c r="C135" s="133" t="s">
        <v>39</v>
      </c>
      <c r="D135" s="51"/>
      <c r="E135" s="51"/>
      <c r="F135" s="51"/>
      <c r="G135" s="51"/>
      <c r="H135" s="51"/>
      <c r="I135" s="51"/>
      <c r="J135" s="52"/>
    </row>
    <row r="136" spans="1:10" ht="30" x14ac:dyDescent="0.25">
      <c r="A136" s="122" t="s">
        <v>699</v>
      </c>
      <c r="B136" s="132" t="s">
        <v>700</v>
      </c>
      <c r="C136" s="133" t="s">
        <v>39</v>
      </c>
      <c r="D136" s="51"/>
      <c r="E136" s="51"/>
      <c r="F136" s="51"/>
      <c r="G136" s="51"/>
      <c r="H136" s="51"/>
      <c r="I136" s="51"/>
      <c r="J136" s="52"/>
    </row>
    <row r="137" spans="1:10" x14ac:dyDescent="0.25">
      <c r="A137" s="122" t="s">
        <v>701</v>
      </c>
      <c r="B137" s="132" t="s">
        <v>702</v>
      </c>
      <c r="C137" s="133" t="s">
        <v>39</v>
      </c>
      <c r="D137" s="51"/>
      <c r="E137" s="51"/>
      <c r="F137" s="51"/>
      <c r="G137" s="51"/>
      <c r="H137" s="51"/>
      <c r="I137" s="51"/>
      <c r="J137" s="52"/>
    </row>
    <row r="138" spans="1:10" ht="30" x14ac:dyDescent="0.25">
      <c r="A138" s="122" t="s">
        <v>703</v>
      </c>
      <c r="B138" s="132" t="s">
        <v>704</v>
      </c>
      <c r="C138" s="133" t="s">
        <v>21</v>
      </c>
      <c r="D138" s="51"/>
      <c r="E138" s="51"/>
      <c r="F138" s="51"/>
      <c r="G138" s="51"/>
      <c r="H138" s="51"/>
      <c r="I138" s="51"/>
      <c r="J138" s="52"/>
    </row>
    <row r="139" spans="1:10" ht="30" x14ac:dyDescent="0.25">
      <c r="A139" s="122" t="s">
        <v>705</v>
      </c>
      <c r="B139" s="132" t="s">
        <v>706</v>
      </c>
      <c r="C139" s="133" t="s">
        <v>39</v>
      </c>
      <c r="D139" s="51"/>
      <c r="E139" s="51"/>
      <c r="F139" s="51"/>
      <c r="G139" s="51"/>
      <c r="H139" s="51"/>
      <c r="I139" s="51"/>
      <c r="J139" s="52"/>
    </row>
    <row r="140" spans="1:10" x14ac:dyDescent="0.25">
      <c r="A140" s="122" t="s">
        <v>707</v>
      </c>
      <c r="B140" s="132" t="s">
        <v>708</v>
      </c>
      <c r="C140" s="133" t="s">
        <v>39</v>
      </c>
      <c r="D140" s="51"/>
      <c r="E140" s="51"/>
      <c r="F140" s="51"/>
      <c r="G140" s="51"/>
      <c r="H140" s="51"/>
      <c r="I140" s="51"/>
      <c r="J140" s="52"/>
    </row>
    <row r="141" spans="1:10" ht="30" x14ac:dyDescent="0.25">
      <c r="A141" s="122" t="s">
        <v>709</v>
      </c>
      <c r="B141" s="132" t="s">
        <v>710</v>
      </c>
      <c r="C141" s="133" t="s">
        <v>39</v>
      </c>
      <c r="D141" s="51"/>
      <c r="E141" s="51"/>
      <c r="F141" s="51"/>
      <c r="G141" s="51"/>
      <c r="H141" s="51"/>
      <c r="I141" s="51"/>
      <c r="J141" s="52"/>
    </row>
    <row r="142" spans="1:10" ht="30" x14ac:dyDescent="0.25">
      <c r="A142" s="122" t="s">
        <v>711</v>
      </c>
      <c r="B142" s="132" t="s">
        <v>712</v>
      </c>
      <c r="C142" s="133" t="s">
        <v>39</v>
      </c>
      <c r="D142" s="51"/>
      <c r="E142" s="51"/>
      <c r="F142" s="51"/>
      <c r="G142" s="51"/>
      <c r="H142" s="51"/>
      <c r="I142" s="51"/>
      <c r="J142" s="52"/>
    </row>
    <row r="143" spans="1:10" x14ac:dyDescent="0.25">
      <c r="A143" s="122" t="s">
        <v>713</v>
      </c>
      <c r="B143" s="132" t="s">
        <v>714</v>
      </c>
      <c r="C143" s="133" t="s">
        <v>39</v>
      </c>
      <c r="D143" s="51"/>
      <c r="E143" s="51"/>
      <c r="F143" s="51"/>
      <c r="G143" s="51"/>
      <c r="H143" s="51"/>
      <c r="I143" s="51"/>
      <c r="J143" s="52"/>
    </row>
    <row r="144" spans="1:10" x14ac:dyDescent="0.25">
      <c r="A144" s="122" t="s">
        <v>715</v>
      </c>
      <c r="B144" s="132" t="s">
        <v>716</v>
      </c>
      <c r="C144" s="133" t="s">
        <v>39</v>
      </c>
      <c r="D144" s="51"/>
      <c r="E144" s="51"/>
      <c r="F144" s="51"/>
      <c r="G144" s="51"/>
      <c r="H144" s="51"/>
      <c r="I144" s="51"/>
      <c r="J144" s="52"/>
    </row>
    <row r="145" spans="1:10" x14ac:dyDescent="0.25">
      <c r="A145" s="122" t="s">
        <v>717</v>
      </c>
      <c r="B145" s="132" t="s">
        <v>718</v>
      </c>
      <c r="C145" s="133" t="s">
        <v>39</v>
      </c>
      <c r="D145" s="51"/>
      <c r="E145" s="51"/>
      <c r="F145" s="51"/>
      <c r="G145" s="51"/>
      <c r="H145" s="51"/>
      <c r="I145" s="51"/>
      <c r="J145" s="52"/>
    </row>
    <row r="146" spans="1:10" x14ac:dyDescent="0.25">
      <c r="A146" s="122" t="s">
        <v>719</v>
      </c>
      <c r="B146" s="132" t="s">
        <v>720</v>
      </c>
      <c r="C146" s="133" t="s">
        <v>39</v>
      </c>
      <c r="D146" s="51"/>
      <c r="E146" s="51"/>
      <c r="F146" s="51"/>
      <c r="G146" s="51"/>
      <c r="H146" s="51"/>
      <c r="I146" s="51"/>
      <c r="J146" s="52"/>
    </row>
    <row r="147" spans="1:10" x14ac:dyDescent="0.25">
      <c r="A147" s="122" t="s">
        <v>721</v>
      </c>
      <c r="B147" s="132" t="s">
        <v>722</v>
      </c>
      <c r="C147" s="133" t="s">
        <v>39</v>
      </c>
      <c r="D147" s="51"/>
      <c r="E147" s="51"/>
      <c r="F147" s="51"/>
      <c r="G147" s="51"/>
      <c r="H147" s="51"/>
      <c r="I147" s="51"/>
      <c r="J147" s="52"/>
    </row>
    <row r="148" spans="1:10" x14ac:dyDescent="0.25">
      <c r="A148" s="122" t="s">
        <v>723</v>
      </c>
      <c r="B148" s="132" t="s">
        <v>724</v>
      </c>
      <c r="C148" s="133" t="s">
        <v>39</v>
      </c>
      <c r="D148" s="51"/>
      <c r="E148" s="51"/>
      <c r="F148" s="51"/>
      <c r="G148" s="51"/>
      <c r="H148" s="51"/>
      <c r="I148" s="51"/>
      <c r="J148" s="52"/>
    </row>
    <row r="149" spans="1:10" x14ac:dyDescent="0.25">
      <c r="A149" s="122" t="s">
        <v>725</v>
      </c>
      <c r="B149" s="132" t="s">
        <v>726</v>
      </c>
      <c r="C149" s="133" t="s">
        <v>39</v>
      </c>
      <c r="D149" s="51"/>
      <c r="E149" s="51"/>
      <c r="F149" s="51"/>
      <c r="G149" s="51"/>
      <c r="H149" s="51"/>
      <c r="I149" s="51"/>
      <c r="J149" s="52"/>
    </row>
    <row r="150" spans="1:10" ht="30" x14ac:dyDescent="0.25">
      <c r="A150" s="122" t="s">
        <v>727</v>
      </c>
      <c r="B150" s="132" t="s">
        <v>728</v>
      </c>
      <c r="C150" s="133" t="s">
        <v>39</v>
      </c>
      <c r="D150" s="51"/>
      <c r="E150" s="51"/>
      <c r="F150" s="51"/>
      <c r="G150" s="51"/>
      <c r="H150" s="51"/>
      <c r="I150" s="51"/>
      <c r="J150" s="52"/>
    </row>
    <row r="151" spans="1:10" x14ac:dyDescent="0.25">
      <c r="A151" s="122" t="s">
        <v>729</v>
      </c>
      <c r="B151" s="132" t="s">
        <v>730</v>
      </c>
      <c r="C151" s="133" t="s">
        <v>39</v>
      </c>
      <c r="D151" s="89"/>
      <c r="E151" s="89"/>
      <c r="F151" s="89"/>
      <c r="G151" s="89"/>
      <c r="H151" s="89"/>
      <c r="I151" s="89"/>
      <c r="J151" s="90"/>
    </row>
    <row r="152" spans="1:10" x14ac:dyDescent="0.25">
      <c r="A152" s="122" t="s">
        <v>731</v>
      </c>
      <c r="B152" s="132" t="s">
        <v>732</v>
      </c>
      <c r="C152" s="133" t="s">
        <v>39</v>
      </c>
      <c r="D152" s="89"/>
      <c r="E152" s="89"/>
      <c r="F152" s="89"/>
      <c r="G152" s="89"/>
      <c r="H152" s="89"/>
      <c r="I152" s="89"/>
      <c r="J152" s="90"/>
    </row>
    <row r="153" spans="1:10" x14ac:dyDescent="0.25">
      <c r="A153" s="122" t="s">
        <v>733</v>
      </c>
      <c r="B153" s="132" t="s">
        <v>734</v>
      </c>
      <c r="C153" s="133" t="s">
        <v>39</v>
      </c>
      <c r="D153" s="89"/>
      <c r="E153" s="89"/>
      <c r="F153" s="89"/>
      <c r="G153" s="89"/>
      <c r="H153" s="89"/>
      <c r="I153" s="89"/>
      <c r="J153" s="90"/>
    </row>
    <row r="154" spans="1:10" x14ac:dyDescent="0.25">
      <c r="A154" s="122" t="s">
        <v>735</v>
      </c>
      <c r="B154" s="132" t="s">
        <v>736</v>
      </c>
      <c r="C154" s="133" t="s">
        <v>39</v>
      </c>
      <c r="D154" s="89"/>
      <c r="E154" s="89"/>
      <c r="F154" s="89"/>
      <c r="G154" s="89"/>
      <c r="H154" s="89"/>
      <c r="I154" s="89"/>
      <c r="J154" s="90"/>
    </row>
    <row r="155" spans="1:10" x14ac:dyDescent="0.25">
      <c r="A155" s="122" t="s">
        <v>737</v>
      </c>
      <c r="B155" s="132" t="s">
        <v>738</v>
      </c>
      <c r="C155" s="133" t="s">
        <v>39</v>
      </c>
      <c r="D155" s="89"/>
      <c r="E155" s="89"/>
      <c r="F155" s="89"/>
      <c r="G155" s="89"/>
      <c r="H155" s="89"/>
      <c r="I155" s="89"/>
      <c r="J155" s="90"/>
    </row>
    <row r="156" spans="1:10" x14ac:dyDescent="0.25">
      <c r="A156" s="122" t="s">
        <v>739</v>
      </c>
      <c r="B156" s="132" t="s">
        <v>740</v>
      </c>
      <c r="C156" s="133" t="s">
        <v>39</v>
      </c>
      <c r="D156" s="89"/>
      <c r="E156" s="89"/>
      <c r="F156" s="89"/>
      <c r="G156" s="89"/>
      <c r="H156" s="89"/>
      <c r="I156" s="89"/>
      <c r="J156" s="90"/>
    </row>
    <row r="157" spans="1:10" x14ac:dyDescent="0.25">
      <c r="A157" s="122" t="s">
        <v>741</v>
      </c>
      <c r="B157" s="132" t="s">
        <v>742</v>
      </c>
      <c r="C157" s="133" t="s">
        <v>39</v>
      </c>
      <c r="D157" s="89"/>
      <c r="E157" s="89"/>
      <c r="F157" s="89"/>
      <c r="G157" s="89"/>
      <c r="H157" s="89"/>
      <c r="I157" s="89"/>
      <c r="J157" s="90"/>
    </row>
    <row r="158" spans="1:10" x14ac:dyDescent="0.25">
      <c r="A158" s="122" t="s">
        <v>743</v>
      </c>
      <c r="B158" s="132" t="s">
        <v>744</v>
      </c>
      <c r="C158" s="133" t="s">
        <v>39</v>
      </c>
      <c r="D158" s="89"/>
      <c r="E158" s="89"/>
      <c r="F158" s="89"/>
      <c r="G158" s="89"/>
      <c r="H158" s="89"/>
      <c r="I158" s="89"/>
      <c r="J158" s="90"/>
    </row>
    <row r="159" spans="1:10" x14ac:dyDescent="0.25">
      <c r="A159" s="122" t="s">
        <v>745</v>
      </c>
      <c r="B159" s="132" t="s">
        <v>746</v>
      </c>
      <c r="C159" s="133" t="s">
        <v>39</v>
      </c>
      <c r="D159" s="89"/>
      <c r="E159" s="89"/>
      <c r="F159" s="89"/>
      <c r="G159" s="89"/>
      <c r="H159" s="89"/>
      <c r="I159" s="89"/>
      <c r="J159" s="90"/>
    </row>
    <row r="160" spans="1:10" x14ac:dyDescent="0.25">
      <c r="A160" s="122" t="s">
        <v>747</v>
      </c>
      <c r="B160" s="132" t="s">
        <v>748</v>
      </c>
      <c r="C160" s="133" t="s">
        <v>39</v>
      </c>
      <c r="D160" s="89"/>
      <c r="E160" s="89"/>
      <c r="F160" s="89"/>
      <c r="G160" s="89"/>
      <c r="H160" s="89"/>
      <c r="I160" s="89"/>
      <c r="J160" s="90"/>
    </row>
    <row r="161" spans="1:10" x14ac:dyDescent="0.25">
      <c r="A161" s="122" t="s">
        <v>749</v>
      </c>
      <c r="B161" s="132" t="s">
        <v>750</v>
      </c>
      <c r="C161" s="133" t="s">
        <v>39</v>
      </c>
      <c r="D161" s="89"/>
      <c r="E161" s="89"/>
      <c r="F161" s="89"/>
      <c r="G161" s="89"/>
      <c r="H161" s="89"/>
      <c r="I161" s="89"/>
      <c r="J161" s="90"/>
    </row>
  </sheetData>
  <sheetProtection algorithmName="SHA-512" hashValue="rZzDB19Ynt8ttMmWECsXppL9gK7xffPaz5j7JVVaLsCGdpF4GZizHsKbKQGrZgHlzFPnbkFjABlQXm7mSUE4Ow==" saltValue="6exSmuRhSpsW5bv/LVqrkA==" spinCount="100000" sheet="1" selectLockedCells="1"/>
  <printOptions horizontalCentered="1"/>
  <pageMargins left="0.23622047244094491" right="0.23622047244094491" top="0.74803149606299213" bottom="0.74803149606299213" header="0.31496062992125984" footer="0.31496062992125984"/>
  <pageSetup scale="53"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'C:\Users\pgarcia\AppData\Local\Microsoft\Windows\INetCache\Content.Outlook\OPMVTT31\[RFI-ERP-Compara v3_3 (Autoguardado).xlsx]INSTRUCCIONES'!#REF!</xm:f>
          </x14:formula1>
          <xm:sqref>C129:C161 C3:C8 C34:C35 C37:C42 C10:C32 C44:C68 C70:C127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98"/>
  <sheetViews>
    <sheetView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151" customWidth="1"/>
    <col min="2" max="2" width="71.42578125" style="152" customWidth="1"/>
    <col min="3" max="3" width="17.28515625" style="117" customWidth="1"/>
    <col min="4" max="9" width="11.42578125" style="6"/>
    <col min="10" max="10" width="75.85546875" style="8" customWidth="1"/>
    <col min="11" max="16384" width="11.42578125" style="6"/>
  </cols>
  <sheetData>
    <row r="1" spans="1:10" ht="26.25" x14ac:dyDescent="0.25">
      <c r="A1" s="140">
        <v>5</v>
      </c>
      <c r="B1" s="141" t="s">
        <v>751</v>
      </c>
      <c r="C1" s="99" t="s">
        <v>38</v>
      </c>
      <c r="D1" s="80" t="s">
        <v>5</v>
      </c>
      <c r="E1" s="80" t="s">
        <v>7</v>
      </c>
      <c r="F1" s="80" t="s">
        <v>9</v>
      </c>
      <c r="G1" s="80" t="s">
        <v>11</v>
      </c>
      <c r="H1" s="80" t="s">
        <v>13</v>
      </c>
      <c r="I1" s="80" t="s">
        <v>15</v>
      </c>
      <c r="J1" s="5" t="s">
        <v>42</v>
      </c>
    </row>
    <row r="2" spans="1:10" x14ac:dyDescent="0.25">
      <c r="A2" s="142">
        <v>5.0999999999999996</v>
      </c>
      <c r="B2" s="143" t="s">
        <v>752</v>
      </c>
      <c r="C2" s="102"/>
      <c r="D2" s="82"/>
      <c r="E2" s="82"/>
      <c r="F2" s="82"/>
      <c r="G2" s="82"/>
      <c r="H2" s="82"/>
      <c r="I2" s="82"/>
      <c r="J2" s="76"/>
    </row>
    <row r="3" spans="1:10" ht="36" x14ac:dyDescent="0.25">
      <c r="A3" s="144" t="s">
        <v>2003</v>
      </c>
      <c r="B3" s="125" t="s">
        <v>753</v>
      </c>
      <c r="C3" s="101" t="s">
        <v>39</v>
      </c>
      <c r="D3" s="82"/>
      <c r="E3" s="82"/>
      <c r="F3" s="82"/>
      <c r="G3" s="82"/>
      <c r="H3" s="82"/>
      <c r="I3" s="82"/>
      <c r="J3" s="76"/>
    </row>
    <row r="4" spans="1:10" ht="36" x14ac:dyDescent="0.25">
      <c r="A4" s="145" t="s">
        <v>2004</v>
      </c>
      <c r="B4" s="146" t="s">
        <v>754</v>
      </c>
      <c r="C4" s="101"/>
      <c r="D4" s="82"/>
      <c r="E4" s="82"/>
      <c r="F4" s="82"/>
      <c r="G4" s="82"/>
      <c r="H4" s="82"/>
      <c r="I4" s="82"/>
      <c r="J4" s="76"/>
    </row>
    <row r="5" spans="1:10" ht="36" x14ac:dyDescent="0.25">
      <c r="A5" s="147" t="s">
        <v>2005</v>
      </c>
      <c r="B5" s="125" t="s">
        <v>755</v>
      </c>
      <c r="C5" s="101" t="s">
        <v>39</v>
      </c>
      <c r="D5" s="82"/>
      <c r="E5" s="82"/>
      <c r="F5" s="82"/>
      <c r="G5" s="82"/>
      <c r="H5" s="82"/>
      <c r="I5" s="82"/>
      <c r="J5" s="76"/>
    </row>
    <row r="6" spans="1:10" ht="36" x14ac:dyDescent="0.25">
      <c r="A6" s="144" t="s">
        <v>2006</v>
      </c>
      <c r="B6" s="125" t="s">
        <v>756</v>
      </c>
      <c r="C6" s="101" t="s">
        <v>39</v>
      </c>
      <c r="D6" s="82"/>
      <c r="E6" s="82"/>
      <c r="F6" s="82"/>
      <c r="G6" s="82"/>
      <c r="H6" s="82"/>
      <c r="I6" s="82"/>
      <c r="J6" s="76"/>
    </row>
    <row r="7" spans="1:10" ht="36" x14ac:dyDescent="0.25">
      <c r="A7" s="144" t="s">
        <v>2007</v>
      </c>
      <c r="B7" s="125" t="s">
        <v>757</v>
      </c>
      <c r="C7" s="101" t="s">
        <v>21</v>
      </c>
      <c r="D7" s="82"/>
      <c r="E7" s="82"/>
      <c r="F7" s="82"/>
      <c r="G7" s="82"/>
      <c r="H7" s="82"/>
      <c r="I7" s="82"/>
      <c r="J7" s="76"/>
    </row>
    <row r="8" spans="1:10" ht="36" x14ac:dyDescent="0.25">
      <c r="A8" s="147" t="s">
        <v>2008</v>
      </c>
      <c r="B8" s="125" t="s">
        <v>758</v>
      </c>
      <c r="C8" s="101" t="s">
        <v>39</v>
      </c>
      <c r="D8" s="82"/>
      <c r="E8" s="82"/>
      <c r="F8" s="82"/>
      <c r="G8" s="82"/>
      <c r="H8" s="82"/>
      <c r="I8" s="82"/>
      <c r="J8" s="76"/>
    </row>
    <row r="9" spans="1:10" s="11" customFormat="1" x14ac:dyDescent="0.25">
      <c r="A9" s="148">
        <v>5.2</v>
      </c>
      <c r="B9" s="143" t="s">
        <v>759</v>
      </c>
      <c r="C9" s="149"/>
      <c r="D9" s="83"/>
      <c r="E9" s="83"/>
      <c r="F9" s="83"/>
      <c r="G9" s="83"/>
      <c r="H9" s="83"/>
      <c r="I9" s="83"/>
      <c r="J9" s="56"/>
    </row>
    <row r="10" spans="1:10" ht="36" x14ac:dyDescent="0.25">
      <c r="A10" s="147" t="s">
        <v>2009</v>
      </c>
      <c r="B10" s="126" t="s">
        <v>760</v>
      </c>
      <c r="C10" s="101" t="s">
        <v>39</v>
      </c>
      <c r="D10" s="82"/>
      <c r="E10" s="82"/>
      <c r="F10" s="82"/>
      <c r="G10" s="82"/>
      <c r="H10" s="82"/>
      <c r="I10" s="82"/>
      <c r="J10" s="76"/>
    </row>
    <row r="11" spans="1:10" ht="54" x14ac:dyDescent="0.25">
      <c r="A11" s="144" t="s">
        <v>2010</v>
      </c>
      <c r="B11" s="126" t="s">
        <v>761</v>
      </c>
      <c r="C11" s="101" t="s">
        <v>21</v>
      </c>
      <c r="D11" s="82"/>
      <c r="E11" s="82"/>
      <c r="F11" s="82"/>
      <c r="G11" s="82"/>
      <c r="H11" s="82"/>
      <c r="I11" s="82"/>
      <c r="J11" s="76"/>
    </row>
    <row r="12" spans="1:10" ht="36" x14ac:dyDescent="0.25">
      <c r="A12" s="144" t="s">
        <v>2011</v>
      </c>
      <c r="B12" s="126" t="s">
        <v>762</v>
      </c>
      <c r="C12" s="101" t="s">
        <v>39</v>
      </c>
      <c r="D12" s="82"/>
      <c r="E12" s="82"/>
      <c r="F12" s="82"/>
      <c r="G12" s="82"/>
      <c r="H12" s="82"/>
      <c r="I12" s="82"/>
      <c r="J12" s="76"/>
    </row>
    <row r="13" spans="1:10" ht="36" x14ac:dyDescent="0.25">
      <c r="A13" s="144" t="s">
        <v>2012</v>
      </c>
      <c r="B13" s="126" t="s">
        <v>763</v>
      </c>
      <c r="C13" s="101" t="s">
        <v>21</v>
      </c>
      <c r="D13" s="82"/>
      <c r="E13" s="82"/>
      <c r="F13" s="82"/>
      <c r="G13" s="82"/>
      <c r="H13" s="82"/>
      <c r="I13" s="82"/>
      <c r="J13" s="76"/>
    </row>
    <row r="14" spans="1:10" ht="36" x14ac:dyDescent="0.25">
      <c r="A14" s="144" t="s">
        <v>2013</v>
      </c>
      <c r="B14" s="126" t="s">
        <v>764</v>
      </c>
      <c r="C14" s="101" t="s">
        <v>39</v>
      </c>
      <c r="D14" s="82"/>
      <c r="E14" s="82"/>
      <c r="F14" s="82"/>
      <c r="G14" s="82"/>
      <c r="H14" s="82"/>
      <c r="I14" s="82"/>
      <c r="J14" s="76"/>
    </row>
    <row r="15" spans="1:10" s="11" customFormat="1" x14ac:dyDescent="0.25">
      <c r="A15" s="148">
        <v>5.3</v>
      </c>
      <c r="B15" s="143" t="s">
        <v>765</v>
      </c>
      <c r="C15" s="149"/>
      <c r="D15" s="83"/>
      <c r="E15" s="83"/>
      <c r="F15" s="83"/>
      <c r="G15" s="83"/>
      <c r="H15" s="83"/>
      <c r="I15" s="83"/>
      <c r="J15" s="56"/>
    </row>
    <row r="16" spans="1:10" ht="36" x14ac:dyDescent="0.25">
      <c r="A16" s="144" t="s">
        <v>2014</v>
      </c>
      <c r="B16" s="125" t="s">
        <v>766</v>
      </c>
      <c r="C16" s="101" t="s">
        <v>39</v>
      </c>
      <c r="D16" s="82"/>
      <c r="E16" s="82"/>
      <c r="F16" s="82"/>
      <c r="G16" s="82"/>
      <c r="H16" s="82"/>
      <c r="I16" s="82"/>
      <c r="J16" s="76"/>
    </row>
    <row r="17" spans="1:10" ht="36" x14ac:dyDescent="0.25">
      <c r="A17" s="144" t="s">
        <v>2015</v>
      </c>
      <c r="B17" s="126" t="s">
        <v>767</v>
      </c>
      <c r="C17" s="101" t="s">
        <v>39</v>
      </c>
      <c r="D17" s="82"/>
      <c r="E17" s="82"/>
      <c r="F17" s="82"/>
      <c r="G17" s="82"/>
      <c r="H17" s="82"/>
      <c r="I17" s="82"/>
      <c r="J17" s="76"/>
    </row>
    <row r="18" spans="1:10" ht="36" x14ac:dyDescent="0.25">
      <c r="A18" s="144" t="s">
        <v>2016</v>
      </c>
      <c r="B18" s="125" t="s">
        <v>768</v>
      </c>
      <c r="C18" s="101"/>
      <c r="D18" s="82"/>
      <c r="E18" s="82"/>
      <c r="F18" s="82"/>
      <c r="G18" s="82"/>
      <c r="H18" s="82"/>
      <c r="I18" s="82"/>
      <c r="J18" s="76"/>
    </row>
    <row r="19" spans="1:10" ht="36" x14ac:dyDescent="0.25">
      <c r="A19" s="144" t="s">
        <v>2017</v>
      </c>
      <c r="B19" s="125" t="s">
        <v>769</v>
      </c>
      <c r="C19" s="101" t="s">
        <v>39</v>
      </c>
      <c r="D19" s="82"/>
      <c r="E19" s="82"/>
      <c r="F19" s="82"/>
      <c r="G19" s="82"/>
      <c r="H19" s="82"/>
      <c r="I19" s="82"/>
      <c r="J19" s="76"/>
    </row>
    <row r="20" spans="1:10" x14ac:dyDescent="0.25">
      <c r="A20" s="145" t="s">
        <v>2018</v>
      </c>
      <c r="B20" s="146" t="s">
        <v>770</v>
      </c>
      <c r="C20" s="101"/>
      <c r="D20" s="82"/>
      <c r="E20" s="82"/>
      <c r="F20" s="82"/>
      <c r="G20" s="82"/>
      <c r="H20" s="82"/>
      <c r="I20" s="82"/>
      <c r="J20" s="76"/>
    </row>
    <row r="21" spans="1:10" ht="36" x14ac:dyDescent="0.25">
      <c r="A21" s="144" t="s">
        <v>2019</v>
      </c>
      <c r="B21" s="125" t="s">
        <v>771</v>
      </c>
      <c r="C21" s="101" t="s">
        <v>39</v>
      </c>
      <c r="D21" s="82"/>
      <c r="E21" s="82"/>
      <c r="F21" s="82"/>
      <c r="G21" s="82"/>
      <c r="H21" s="82"/>
      <c r="I21" s="82"/>
      <c r="J21" s="76"/>
    </row>
    <row r="22" spans="1:10" ht="36" x14ac:dyDescent="0.25">
      <c r="A22" s="144"/>
      <c r="B22" s="125" t="s">
        <v>772</v>
      </c>
      <c r="C22" s="101" t="s">
        <v>39</v>
      </c>
      <c r="D22" s="82"/>
      <c r="E22" s="82"/>
      <c r="F22" s="82"/>
      <c r="G22" s="82"/>
      <c r="H22" s="82"/>
      <c r="I22" s="82"/>
      <c r="J22" s="76"/>
    </row>
    <row r="23" spans="1:10" x14ac:dyDescent="0.25">
      <c r="A23" s="144" t="s">
        <v>2020</v>
      </c>
      <c r="B23" s="125" t="s">
        <v>773</v>
      </c>
      <c r="C23" s="101" t="s">
        <v>21</v>
      </c>
      <c r="D23" s="82"/>
      <c r="E23" s="82"/>
      <c r="F23" s="82"/>
      <c r="G23" s="82"/>
      <c r="H23" s="82"/>
      <c r="I23" s="82"/>
      <c r="J23" s="76"/>
    </row>
    <row r="24" spans="1:10" ht="36" x14ac:dyDescent="0.25">
      <c r="A24" s="144" t="s">
        <v>2021</v>
      </c>
      <c r="B24" s="125" t="s">
        <v>774</v>
      </c>
      <c r="C24" s="101" t="s">
        <v>21</v>
      </c>
      <c r="D24" s="82"/>
      <c r="E24" s="82"/>
      <c r="F24" s="82"/>
      <c r="G24" s="82"/>
      <c r="H24" s="82"/>
      <c r="I24" s="82"/>
      <c r="J24" s="76"/>
    </row>
    <row r="25" spans="1:10" ht="36" x14ac:dyDescent="0.25">
      <c r="A25" s="144" t="s">
        <v>2022</v>
      </c>
      <c r="B25" s="125" t="s">
        <v>775</v>
      </c>
      <c r="C25" s="101" t="s">
        <v>39</v>
      </c>
      <c r="D25" s="82"/>
      <c r="E25" s="82"/>
      <c r="F25" s="82"/>
      <c r="G25" s="82"/>
      <c r="H25" s="82"/>
      <c r="I25" s="82"/>
      <c r="J25" s="76"/>
    </row>
    <row r="26" spans="1:10" ht="36" x14ac:dyDescent="0.25">
      <c r="A26" s="147" t="s">
        <v>2023</v>
      </c>
      <c r="B26" s="125" t="s">
        <v>776</v>
      </c>
      <c r="C26" s="101" t="s">
        <v>39</v>
      </c>
      <c r="D26" s="82"/>
      <c r="E26" s="82"/>
      <c r="F26" s="82"/>
      <c r="G26" s="82"/>
      <c r="H26" s="82"/>
      <c r="I26" s="82"/>
      <c r="J26" s="76"/>
    </row>
    <row r="27" spans="1:10" ht="36" x14ac:dyDescent="0.25">
      <c r="A27" s="144" t="s">
        <v>2024</v>
      </c>
      <c r="B27" s="125" t="s">
        <v>777</v>
      </c>
      <c r="C27" s="101" t="s">
        <v>39</v>
      </c>
      <c r="D27" s="82"/>
      <c r="E27" s="82"/>
      <c r="F27" s="82"/>
      <c r="G27" s="82"/>
      <c r="H27" s="82"/>
      <c r="I27" s="82"/>
      <c r="J27" s="76"/>
    </row>
    <row r="28" spans="1:10" ht="36" x14ac:dyDescent="0.25">
      <c r="A28" s="144" t="s">
        <v>2025</v>
      </c>
      <c r="B28" s="125" t="s">
        <v>778</v>
      </c>
      <c r="C28" s="101" t="s">
        <v>39</v>
      </c>
      <c r="D28" s="82"/>
      <c r="E28" s="82"/>
      <c r="F28" s="82"/>
      <c r="G28" s="82"/>
      <c r="H28" s="82"/>
      <c r="I28" s="82"/>
      <c r="J28" s="76"/>
    </row>
    <row r="29" spans="1:10" ht="36" x14ac:dyDescent="0.25">
      <c r="A29" s="144" t="s">
        <v>2026</v>
      </c>
      <c r="B29" s="125" t="s">
        <v>779</v>
      </c>
      <c r="C29" s="101" t="s">
        <v>39</v>
      </c>
      <c r="D29" s="82"/>
      <c r="E29" s="82"/>
      <c r="F29" s="82"/>
      <c r="G29" s="82"/>
      <c r="H29" s="82"/>
      <c r="I29" s="82"/>
      <c r="J29" s="76"/>
    </row>
    <row r="30" spans="1:10" ht="36" x14ac:dyDescent="0.25">
      <c r="A30" s="144" t="s">
        <v>2027</v>
      </c>
      <c r="B30" s="125" t="s">
        <v>780</v>
      </c>
      <c r="C30" s="101" t="s">
        <v>21</v>
      </c>
      <c r="D30" s="82"/>
      <c r="E30" s="82"/>
      <c r="F30" s="82"/>
      <c r="G30" s="82"/>
      <c r="H30" s="82"/>
      <c r="I30" s="82"/>
      <c r="J30" s="76"/>
    </row>
    <row r="31" spans="1:10" ht="36" x14ac:dyDescent="0.25">
      <c r="A31" s="144" t="s">
        <v>2028</v>
      </c>
      <c r="B31" s="125" t="s">
        <v>781</v>
      </c>
      <c r="C31" s="101" t="s">
        <v>39</v>
      </c>
      <c r="D31" s="82"/>
      <c r="E31" s="82"/>
      <c r="F31" s="82"/>
      <c r="G31" s="82"/>
      <c r="H31" s="82"/>
      <c r="I31" s="82"/>
      <c r="J31" s="76"/>
    </row>
    <row r="32" spans="1:10" ht="72" x14ac:dyDescent="0.25">
      <c r="A32" s="144" t="s">
        <v>2029</v>
      </c>
      <c r="B32" s="125" t="s">
        <v>782</v>
      </c>
      <c r="C32" s="101" t="s">
        <v>39</v>
      </c>
      <c r="D32" s="82"/>
      <c r="E32" s="82"/>
      <c r="F32" s="82"/>
      <c r="G32" s="82"/>
      <c r="H32" s="82"/>
      <c r="I32" s="82"/>
      <c r="J32" s="76"/>
    </row>
    <row r="33" spans="1:10" x14ac:dyDescent="0.25">
      <c r="A33" s="144" t="s">
        <v>2030</v>
      </c>
      <c r="B33" s="125" t="s">
        <v>783</v>
      </c>
      <c r="C33" s="101" t="s">
        <v>21</v>
      </c>
      <c r="D33" s="82"/>
      <c r="E33" s="82"/>
      <c r="F33" s="82"/>
      <c r="G33" s="82"/>
      <c r="H33" s="82"/>
      <c r="I33" s="82"/>
      <c r="J33" s="76"/>
    </row>
    <row r="34" spans="1:10" ht="36" x14ac:dyDescent="0.25">
      <c r="A34" s="144" t="s">
        <v>2031</v>
      </c>
      <c r="B34" s="125" t="s">
        <v>784</v>
      </c>
      <c r="C34" s="101" t="s">
        <v>39</v>
      </c>
      <c r="D34" s="82"/>
      <c r="E34" s="82"/>
      <c r="F34" s="82"/>
      <c r="G34" s="82"/>
      <c r="H34" s="82"/>
      <c r="I34" s="82"/>
      <c r="J34" s="76"/>
    </row>
    <row r="35" spans="1:10" ht="36" x14ac:dyDescent="0.25">
      <c r="A35" s="144" t="s">
        <v>2032</v>
      </c>
      <c r="B35" s="125" t="s">
        <v>785</v>
      </c>
      <c r="C35" s="101" t="s">
        <v>39</v>
      </c>
      <c r="D35" s="82"/>
      <c r="E35" s="82"/>
      <c r="F35" s="82"/>
      <c r="G35" s="82"/>
      <c r="H35" s="82"/>
      <c r="I35" s="82"/>
      <c r="J35" s="76"/>
    </row>
    <row r="36" spans="1:10" ht="36" x14ac:dyDescent="0.25">
      <c r="A36" s="144" t="s">
        <v>2033</v>
      </c>
      <c r="B36" s="125" t="s">
        <v>786</v>
      </c>
      <c r="C36" s="101" t="s">
        <v>39</v>
      </c>
      <c r="D36" s="82"/>
      <c r="E36" s="82"/>
      <c r="F36" s="82"/>
      <c r="G36" s="82"/>
      <c r="H36" s="82"/>
      <c r="I36" s="82"/>
      <c r="J36" s="76"/>
    </row>
    <row r="37" spans="1:10" ht="36" x14ac:dyDescent="0.25">
      <c r="A37" s="144" t="s">
        <v>2034</v>
      </c>
      <c r="B37" s="125" t="s">
        <v>787</v>
      </c>
      <c r="C37" s="101" t="s">
        <v>39</v>
      </c>
      <c r="D37" s="82"/>
      <c r="E37" s="82"/>
      <c r="F37" s="82"/>
      <c r="G37" s="82"/>
      <c r="H37" s="82"/>
      <c r="I37" s="82"/>
      <c r="J37" s="76"/>
    </row>
    <row r="38" spans="1:10" ht="36" x14ac:dyDescent="0.25">
      <c r="A38" s="144" t="s">
        <v>2035</v>
      </c>
      <c r="B38" s="125" t="s">
        <v>788</v>
      </c>
      <c r="C38" s="101" t="s">
        <v>39</v>
      </c>
      <c r="D38" s="82"/>
      <c r="E38" s="82"/>
      <c r="F38" s="82"/>
      <c r="G38" s="82"/>
      <c r="H38" s="82"/>
      <c r="I38" s="82"/>
      <c r="J38" s="76"/>
    </row>
    <row r="39" spans="1:10" ht="36" x14ac:dyDescent="0.25">
      <c r="A39" s="144" t="s">
        <v>2036</v>
      </c>
      <c r="B39" s="125" t="s">
        <v>789</v>
      </c>
      <c r="C39" s="101" t="s">
        <v>21</v>
      </c>
      <c r="D39" s="82"/>
      <c r="E39" s="82"/>
      <c r="F39" s="82"/>
      <c r="G39" s="82"/>
      <c r="H39" s="82"/>
      <c r="I39" s="82"/>
      <c r="J39" s="76"/>
    </row>
    <row r="40" spans="1:10" s="11" customFormat="1" x14ac:dyDescent="0.25">
      <c r="A40" s="148">
        <v>5.4</v>
      </c>
      <c r="B40" s="143" t="s">
        <v>790</v>
      </c>
      <c r="C40" s="149"/>
      <c r="D40" s="83"/>
      <c r="E40" s="83"/>
      <c r="F40" s="83"/>
      <c r="G40" s="83"/>
      <c r="H40" s="83"/>
      <c r="I40" s="83"/>
      <c r="J40" s="56"/>
    </row>
    <row r="41" spans="1:10" ht="36" x14ac:dyDescent="0.25">
      <c r="A41" s="144" t="s">
        <v>2081</v>
      </c>
      <c r="B41" s="125" t="s">
        <v>791</v>
      </c>
      <c r="C41" s="101" t="s">
        <v>39</v>
      </c>
      <c r="D41" s="82"/>
      <c r="E41" s="82"/>
      <c r="F41" s="82"/>
      <c r="G41" s="82"/>
      <c r="H41" s="82"/>
      <c r="I41" s="82"/>
      <c r="J41" s="76"/>
    </row>
    <row r="42" spans="1:10" ht="90" x14ac:dyDescent="0.25">
      <c r="A42" s="144" t="s">
        <v>2082</v>
      </c>
      <c r="B42" s="125" t="s">
        <v>792</v>
      </c>
      <c r="C42" s="101"/>
      <c r="D42" s="82"/>
      <c r="E42" s="82"/>
      <c r="F42" s="82"/>
      <c r="G42" s="82"/>
      <c r="H42" s="82"/>
      <c r="I42" s="82"/>
      <c r="J42" s="76"/>
    </row>
    <row r="43" spans="1:10" ht="36" x14ac:dyDescent="0.25">
      <c r="A43" s="144" t="s">
        <v>2083</v>
      </c>
      <c r="B43" s="125" t="s">
        <v>793</v>
      </c>
      <c r="C43" s="101" t="s">
        <v>39</v>
      </c>
      <c r="D43" s="82"/>
      <c r="E43" s="82"/>
      <c r="F43" s="82"/>
      <c r="G43" s="82"/>
      <c r="H43" s="82"/>
      <c r="I43" s="82"/>
      <c r="J43" s="76"/>
    </row>
    <row r="44" spans="1:10" ht="36" x14ac:dyDescent="0.25">
      <c r="A44" s="144" t="s">
        <v>2084</v>
      </c>
      <c r="B44" s="125" t="s">
        <v>794</v>
      </c>
      <c r="C44" s="101" t="s">
        <v>39</v>
      </c>
      <c r="D44" s="82"/>
      <c r="E44" s="82"/>
      <c r="F44" s="82"/>
      <c r="G44" s="82"/>
      <c r="H44" s="82"/>
      <c r="I44" s="82"/>
      <c r="J44" s="76"/>
    </row>
    <row r="45" spans="1:10" ht="36" x14ac:dyDescent="0.25">
      <c r="A45" s="144" t="s">
        <v>2085</v>
      </c>
      <c r="B45" s="125" t="s">
        <v>795</v>
      </c>
      <c r="C45" s="101" t="s">
        <v>21</v>
      </c>
      <c r="D45" s="82"/>
      <c r="E45" s="82"/>
      <c r="F45" s="82"/>
      <c r="G45" s="82"/>
      <c r="H45" s="82"/>
      <c r="I45" s="82"/>
      <c r="J45" s="76"/>
    </row>
    <row r="46" spans="1:10" ht="36" x14ac:dyDescent="0.25">
      <c r="A46" s="144" t="s">
        <v>2086</v>
      </c>
      <c r="B46" s="125" t="s">
        <v>796</v>
      </c>
      <c r="C46" s="101" t="s">
        <v>39</v>
      </c>
      <c r="D46" s="82"/>
      <c r="E46" s="82"/>
      <c r="F46" s="82"/>
      <c r="G46" s="82"/>
      <c r="H46" s="82"/>
      <c r="I46" s="82"/>
      <c r="J46" s="76"/>
    </row>
    <row r="47" spans="1:10" ht="36" x14ac:dyDescent="0.25">
      <c r="A47" s="144" t="s">
        <v>2087</v>
      </c>
      <c r="B47" s="125" t="s">
        <v>797</v>
      </c>
      <c r="C47" s="101" t="s">
        <v>39</v>
      </c>
      <c r="D47" s="82"/>
      <c r="E47" s="82"/>
      <c r="F47" s="82"/>
      <c r="G47" s="82"/>
      <c r="H47" s="82"/>
      <c r="I47" s="82"/>
      <c r="J47" s="76"/>
    </row>
    <row r="48" spans="1:10" ht="36" x14ac:dyDescent="0.25">
      <c r="A48" s="144" t="s">
        <v>2088</v>
      </c>
      <c r="B48" s="125" t="s">
        <v>798</v>
      </c>
      <c r="C48" s="101" t="s">
        <v>39</v>
      </c>
      <c r="D48" s="82"/>
      <c r="E48" s="82"/>
      <c r="F48" s="82"/>
      <c r="G48" s="82"/>
      <c r="H48" s="82"/>
      <c r="I48" s="82"/>
      <c r="J48" s="76"/>
    </row>
    <row r="49" spans="1:10" ht="36" x14ac:dyDescent="0.25">
      <c r="A49" s="144" t="s">
        <v>2089</v>
      </c>
      <c r="B49" s="125" t="s">
        <v>799</v>
      </c>
      <c r="C49" s="101" t="s">
        <v>39</v>
      </c>
      <c r="D49" s="82"/>
      <c r="E49" s="82"/>
      <c r="F49" s="82"/>
      <c r="G49" s="82"/>
      <c r="H49" s="82"/>
      <c r="I49" s="82"/>
      <c r="J49" s="76"/>
    </row>
    <row r="50" spans="1:10" ht="36" x14ac:dyDescent="0.25">
      <c r="A50" s="144" t="s">
        <v>2090</v>
      </c>
      <c r="B50" s="125" t="s">
        <v>800</v>
      </c>
      <c r="C50" s="101" t="s">
        <v>39</v>
      </c>
      <c r="D50" s="82"/>
      <c r="E50" s="82"/>
      <c r="F50" s="82"/>
      <c r="G50" s="82"/>
      <c r="H50" s="82"/>
      <c r="I50" s="82"/>
      <c r="J50" s="76"/>
    </row>
    <row r="51" spans="1:10" s="11" customFormat="1" x14ac:dyDescent="0.25">
      <c r="A51" s="148">
        <v>5.5</v>
      </c>
      <c r="B51" s="143" t="s">
        <v>801</v>
      </c>
      <c r="C51" s="149"/>
      <c r="D51" s="83"/>
      <c r="E51" s="83"/>
      <c r="F51" s="83"/>
      <c r="G51" s="83"/>
      <c r="H51" s="83"/>
      <c r="I51" s="83"/>
      <c r="J51" s="56"/>
    </row>
    <row r="52" spans="1:10" ht="36" x14ac:dyDescent="0.25">
      <c r="A52" s="144" t="s">
        <v>2037</v>
      </c>
      <c r="B52" s="125" t="s">
        <v>802</v>
      </c>
      <c r="C52" s="101" t="s">
        <v>39</v>
      </c>
      <c r="D52" s="82"/>
      <c r="E52" s="82"/>
      <c r="F52" s="82"/>
      <c r="G52" s="82"/>
      <c r="H52" s="82"/>
      <c r="I52" s="82"/>
      <c r="J52" s="76"/>
    </row>
    <row r="53" spans="1:10" ht="36" x14ac:dyDescent="0.25">
      <c r="A53" s="144" t="s">
        <v>2038</v>
      </c>
      <c r="B53" s="125" t="s">
        <v>803</v>
      </c>
      <c r="C53" s="101" t="s">
        <v>39</v>
      </c>
      <c r="D53" s="82"/>
      <c r="E53" s="82"/>
      <c r="F53" s="82"/>
      <c r="G53" s="82"/>
      <c r="H53" s="82"/>
      <c r="I53" s="82"/>
      <c r="J53" s="76"/>
    </row>
    <row r="54" spans="1:10" s="11" customFormat="1" x14ac:dyDescent="0.25">
      <c r="A54" s="148">
        <v>5.6</v>
      </c>
      <c r="B54" s="143" t="s">
        <v>804</v>
      </c>
      <c r="C54" s="149"/>
      <c r="D54" s="83"/>
      <c r="E54" s="83"/>
      <c r="F54" s="83"/>
      <c r="G54" s="83"/>
      <c r="H54" s="83"/>
      <c r="I54" s="83"/>
      <c r="J54" s="56"/>
    </row>
    <row r="55" spans="1:10" ht="36" x14ac:dyDescent="0.25">
      <c r="A55" s="144" t="s">
        <v>2039</v>
      </c>
      <c r="B55" s="125" t="s">
        <v>805</v>
      </c>
      <c r="C55" s="101" t="s">
        <v>39</v>
      </c>
      <c r="D55" s="82"/>
      <c r="E55" s="82"/>
      <c r="F55" s="82"/>
      <c r="G55" s="82"/>
      <c r="H55" s="82"/>
      <c r="I55" s="82"/>
      <c r="J55" s="76"/>
    </row>
    <row r="56" spans="1:10" ht="36" x14ac:dyDescent="0.25">
      <c r="A56" s="144" t="s">
        <v>2040</v>
      </c>
      <c r="B56" s="125" t="s">
        <v>806</v>
      </c>
      <c r="C56" s="101" t="s">
        <v>21</v>
      </c>
      <c r="D56" s="82"/>
      <c r="E56" s="82"/>
      <c r="F56" s="82"/>
      <c r="G56" s="82"/>
      <c r="H56" s="82"/>
      <c r="I56" s="82"/>
      <c r="J56" s="76"/>
    </row>
    <row r="57" spans="1:10" x14ac:dyDescent="0.25">
      <c r="A57" s="144" t="s">
        <v>2041</v>
      </c>
      <c r="B57" s="125" t="s">
        <v>807</v>
      </c>
      <c r="C57" s="101"/>
      <c r="D57" s="82"/>
      <c r="E57" s="82"/>
      <c r="F57" s="82"/>
      <c r="G57" s="82"/>
      <c r="H57" s="82"/>
      <c r="I57" s="82"/>
      <c r="J57" s="76"/>
    </row>
    <row r="58" spans="1:10" ht="36" x14ac:dyDescent="0.25">
      <c r="A58" s="144" t="s">
        <v>2042</v>
      </c>
      <c r="B58" s="125" t="s">
        <v>808</v>
      </c>
      <c r="C58" s="101"/>
      <c r="D58" s="82"/>
      <c r="E58" s="82"/>
      <c r="F58" s="82"/>
      <c r="G58" s="82"/>
      <c r="H58" s="82"/>
      <c r="I58" s="82"/>
      <c r="J58" s="76"/>
    </row>
    <row r="59" spans="1:10" x14ac:dyDescent="0.25">
      <c r="A59" s="144" t="s">
        <v>2043</v>
      </c>
      <c r="B59" s="125" t="s">
        <v>809</v>
      </c>
      <c r="C59" s="101" t="s">
        <v>21</v>
      </c>
      <c r="D59" s="82"/>
      <c r="E59" s="82"/>
      <c r="F59" s="82"/>
      <c r="G59" s="82"/>
      <c r="H59" s="82"/>
      <c r="I59" s="82"/>
      <c r="J59" s="76"/>
    </row>
    <row r="60" spans="1:10" ht="54" x14ac:dyDescent="0.25">
      <c r="A60" s="144" t="s">
        <v>2044</v>
      </c>
      <c r="B60" s="125" t="s">
        <v>810</v>
      </c>
      <c r="C60" s="101" t="s">
        <v>21</v>
      </c>
      <c r="D60" s="82"/>
      <c r="E60" s="82"/>
      <c r="F60" s="82"/>
      <c r="G60" s="82"/>
      <c r="H60" s="82"/>
      <c r="I60" s="82"/>
      <c r="J60" s="76"/>
    </row>
    <row r="61" spans="1:10" x14ac:dyDescent="0.25">
      <c r="A61" s="144" t="s">
        <v>2045</v>
      </c>
      <c r="B61" s="125" t="s">
        <v>811</v>
      </c>
      <c r="C61" s="101" t="s">
        <v>21</v>
      </c>
      <c r="D61" s="82"/>
      <c r="E61" s="82"/>
      <c r="F61" s="82"/>
      <c r="G61" s="82"/>
      <c r="H61" s="82"/>
      <c r="I61" s="82"/>
      <c r="J61" s="76"/>
    </row>
    <row r="62" spans="1:10" x14ac:dyDescent="0.25">
      <c r="A62" s="145" t="s">
        <v>2046</v>
      </c>
      <c r="B62" s="146" t="s">
        <v>812</v>
      </c>
      <c r="C62" s="101"/>
      <c r="D62" s="82"/>
      <c r="E62" s="82"/>
      <c r="F62" s="82"/>
      <c r="G62" s="82"/>
      <c r="H62" s="82"/>
      <c r="I62" s="82"/>
      <c r="J62" s="76"/>
    </row>
    <row r="63" spans="1:10" x14ac:dyDescent="0.25">
      <c r="A63" s="144" t="s">
        <v>2047</v>
      </c>
      <c r="B63" s="125" t="s">
        <v>813</v>
      </c>
      <c r="C63" s="101"/>
      <c r="D63" s="82"/>
      <c r="E63" s="82"/>
      <c r="F63" s="82"/>
      <c r="G63" s="82"/>
      <c r="H63" s="82"/>
      <c r="I63" s="82"/>
      <c r="J63" s="76"/>
    </row>
    <row r="64" spans="1:10" ht="36" x14ac:dyDescent="0.25">
      <c r="A64" s="144" t="s">
        <v>2048</v>
      </c>
      <c r="B64" s="125" t="s">
        <v>814</v>
      </c>
      <c r="C64" s="101" t="s">
        <v>39</v>
      </c>
      <c r="D64" s="82"/>
      <c r="E64" s="82"/>
      <c r="F64" s="82"/>
      <c r="G64" s="82"/>
      <c r="H64" s="82"/>
      <c r="I64" s="82"/>
      <c r="J64" s="76"/>
    </row>
    <row r="65" spans="1:10" ht="36" x14ac:dyDescent="0.25">
      <c r="A65" s="144" t="s">
        <v>2049</v>
      </c>
      <c r="B65" s="125" t="s">
        <v>815</v>
      </c>
      <c r="C65" s="101" t="s">
        <v>39</v>
      </c>
      <c r="D65" s="82"/>
      <c r="E65" s="82"/>
      <c r="F65" s="82"/>
      <c r="G65" s="82"/>
      <c r="H65" s="82"/>
      <c r="I65" s="82"/>
      <c r="J65" s="76"/>
    </row>
    <row r="66" spans="1:10" ht="36" x14ac:dyDescent="0.25">
      <c r="A66" s="144" t="s">
        <v>2050</v>
      </c>
      <c r="B66" s="125" t="s">
        <v>816</v>
      </c>
      <c r="C66" s="101" t="s">
        <v>39</v>
      </c>
      <c r="D66" s="82"/>
      <c r="E66" s="82"/>
      <c r="F66" s="82"/>
      <c r="G66" s="82"/>
      <c r="H66" s="82"/>
      <c r="I66" s="82"/>
      <c r="J66" s="76"/>
    </row>
    <row r="67" spans="1:10" ht="36" x14ac:dyDescent="0.25">
      <c r="A67" s="144" t="s">
        <v>2051</v>
      </c>
      <c r="B67" s="125" t="s">
        <v>817</v>
      </c>
      <c r="C67" s="101" t="s">
        <v>39</v>
      </c>
      <c r="D67" s="82"/>
      <c r="E67" s="82"/>
      <c r="F67" s="82"/>
      <c r="G67" s="82"/>
      <c r="H67" s="82"/>
      <c r="I67" s="82"/>
      <c r="J67" s="76"/>
    </row>
    <row r="68" spans="1:10" ht="36" x14ac:dyDescent="0.25">
      <c r="A68" s="144" t="s">
        <v>2052</v>
      </c>
      <c r="B68" s="125" t="s">
        <v>818</v>
      </c>
      <c r="C68" s="101" t="s">
        <v>39</v>
      </c>
      <c r="D68" s="82"/>
      <c r="E68" s="82"/>
      <c r="F68" s="82"/>
      <c r="G68" s="82"/>
      <c r="H68" s="82"/>
      <c r="I68" s="82"/>
      <c r="J68" s="76"/>
    </row>
    <row r="69" spans="1:10" s="11" customFormat="1" x14ac:dyDescent="0.25">
      <c r="A69" s="148">
        <v>5.7</v>
      </c>
      <c r="B69" s="143" t="s">
        <v>819</v>
      </c>
      <c r="C69" s="149"/>
      <c r="D69" s="83"/>
      <c r="E69" s="83"/>
      <c r="F69" s="83"/>
      <c r="G69" s="83"/>
      <c r="H69" s="83"/>
      <c r="I69" s="83"/>
      <c r="J69" s="56"/>
    </row>
    <row r="70" spans="1:10" ht="36" x14ac:dyDescent="0.25">
      <c r="A70" s="144" t="s">
        <v>2053</v>
      </c>
      <c r="B70" s="125" t="s">
        <v>820</v>
      </c>
      <c r="C70" s="101" t="s">
        <v>39</v>
      </c>
      <c r="D70" s="82"/>
      <c r="E70" s="82"/>
      <c r="F70" s="82"/>
      <c r="G70" s="82"/>
      <c r="H70" s="82"/>
      <c r="I70" s="82"/>
      <c r="J70" s="76"/>
    </row>
    <row r="71" spans="1:10" ht="36" x14ac:dyDescent="0.25">
      <c r="A71" s="144" t="s">
        <v>2054</v>
      </c>
      <c r="B71" s="125" t="s">
        <v>821</v>
      </c>
      <c r="C71" s="101" t="s">
        <v>39</v>
      </c>
      <c r="D71" s="82"/>
      <c r="E71" s="82"/>
      <c r="F71" s="82"/>
      <c r="G71" s="82"/>
      <c r="H71" s="82"/>
      <c r="I71" s="82"/>
      <c r="J71" s="76"/>
    </row>
    <row r="72" spans="1:10" ht="54" x14ac:dyDescent="0.25">
      <c r="A72" s="144" t="s">
        <v>2055</v>
      </c>
      <c r="B72" s="125" t="s">
        <v>822</v>
      </c>
      <c r="C72" s="101" t="s">
        <v>39</v>
      </c>
      <c r="D72" s="82"/>
      <c r="E72" s="82"/>
      <c r="F72" s="82"/>
      <c r="G72" s="82"/>
      <c r="H72" s="82"/>
      <c r="I72" s="82"/>
      <c r="J72" s="76"/>
    </row>
    <row r="73" spans="1:10" ht="36" x14ac:dyDescent="0.25">
      <c r="A73" s="144" t="s">
        <v>2056</v>
      </c>
      <c r="B73" s="125" t="s">
        <v>823</v>
      </c>
      <c r="C73" s="101"/>
      <c r="D73" s="82"/>
      <c r="E73" s="82"/>
      <c r="F73" s="82"/>
      <c r="G73" s="82"/>
      <c r="H73" s="82"/>
      <c r="I73" s="82"/>
      <c r="J73" s="76"/>
    </row>
    <row r="74" spans="1:10" ht="54" x14ac:dyDescent="0.25">
      <c r="A74" s="144" t="s">
        <v>2057</v>
      </c>
      <c r="B74" s="125" t="s">
        <v>824</v>
      </c>
      <c r="C74" s="101" t="s">
        <v>39</v>
      </c>
      <c r="D74" s="82"/>
      <c r="E74" s="82"/>
      <c r="F74" s="82"/>
      <c r="G74" s="82"/>
      <c r="H74" s="82"/>
      <c r="I74" s="82"/>
      <c r="J74" s="76"/>
    </row>
    <row r="75" spans="1:10" ht="36" x14ac:dyDescent="0.25">
      <c r="A75" s="144" t="s">
        <v>2058</v>
      </c>
      <c r="B75" s="125" t="s">
        <v>825</v>
      </c>
      <c r="C75" s="101" t="s">
        <v>39</v>
      </c>
      <c r="D75" s="82"/>
      <c r="E75" s="82"/>
      <c r="F75" s="82"/>
      <c r="G75" s="82"/>
      <c r="H75" s="82"/>
      <c r="I75" s="82"/>
      <c r="J75" s="76"/>
    </row>
    <row r="76" spans="1:10" ht="36" x14ac:dyDescent="0.25">
      <c r="A76" s="144" t="s">
        <v>2059</v>
      </c>
      <c r="B76" s="125" t="s">
        <v>826</v>
      </c>
      <c r="C76" s="101" t="s">
        <v>39</v>
      </c>
      <c r="D76" s="82"/>
      <c r="E76" s="82"/>
      <c r="F76" s="82"/>
      <c r="G76" s="82"/>
      <c r="H76" s="82"/>
      <c r="I76" s="82"/>
      <c r="J76" s="76"/>
    </row>
    <row r="77" spans="1:10" s="11" customFormat="1" x14ac:dyDescent="0.25">
      <c r="A77" s="148">
        <v>5.8</v>
      </c>
      <c r="B77" s="143" t="s">
        <v>827</v>
      </c>
      <c r="C77" s="149"/>
      <c r="D77" s="83"/>
      <c r="E77" s="83"/>
      <c r="F77" s="83"/>
      <c r="G77" s="83"/>
      <c r="H77" s="83"/>
      <c r="I77" s="83"/>
      <c r="J77" s="56"/>
    </row>
    <row r="78" spans="1:10" ht="36" x14ac:dyDescent="0.25">
      <c r="A78" s="144" t="s">
        <v>2060</v>
      </c>
      <c r="B78" s="125" t="s">
        <v>828</v>
      </c>
      <c r="C78" s="101" t="s">
        <v>39</v>
      </c>
      <c r="D78" s="82"/>
      <c r="E78" s="82"/>
      <c r="F78" s="82"/>
      <c r="G78" s="82"/>
      <c r="H78" s="82"/>
      <c r="I78" s="82"/>
      <c r="J78" s="76"/>
    </row>
    <row r="79" spans="1:10" x14ac:dyDescent="0.25">
      <c r="A79" s="144" t="s">
        <v>2061</v>
      </c>
      <c r="B79" s="125" t="s">
        <v>829</v>
      </c>
      <c r="C79" s="101" t="s">
        <v>21</v>
      </c>
      <c r="D79" s="82"/>
      <c r="E79" s="82"/>
      <c r="F79" s="82"/>
      <c r="G79" s="82"/>
      <c r="H79" s="82"/>
      <c r="I79" s="82"/>
      <c r="J79" s="76"/>
    </row>
    <row r="80" spans="1:10" ht="36" x14ac:dyDescent="0.25">
      <c r="A80" s="144" t="s">
        <v>2062</v>
      </c>
      <c r="B80" s="125" t="s">
        <v>830</v>
      </c>
      <c r="C80" s="101" t="s">
        <v>21</v>
      </c>
      <c r="D80" s="82"/>
      <c r="E80" s="82"/>
      <c r="F80" s="82"/>
      <c r="G80" s="82"/>
      <c r="H80" s="82"/>
      <c r="I80" s="82"/>
      <c r="J80" s="76"/>
    </row>
    <row r="81" spans="1:10" x14ac:dyDescent="0.25">
      <c r="A81" s="145" t="s">
        <v>2063</v>
      </c>
      <c r="B81" s="146" t="s">
        <v>831</v>
      </c>
      <c r="C81" s="101"/>
      <c r="D81" s="82"/>
      <c r="E81" s="82"/>
      <c r="F81" s="82"/>
      <c r="G81" s="82"/>
      <c r="H81" s="82"/>
      <c r="I81" s="82"/>
      <c r="J81" s="76"/>
    </row>
    <row r="82" spans="1:10" x14ac:dyDescent="0.25">
      <c r="A82" s="150" t="s">
        <v>2064</v>
      </c>
      <c r="B82" s="125" t="s">
        <v>832</v>
      </c>
      <c r="C82" s="101"/>
      <c r="D82" s="82"/>
      <c r="E82" s="82"/>
      <c r="F82" s="82"/>
      <c r="G82" s="82"/>
      <c r="H82" s="82"/>
      <c r="I82" s="82"/>
      <c r="J82" s="76"/>
    </row>
    <row r="83" spans="1:10" ht="36" x14ac:dyDescent="0.25">
      <c r="A83" s="144" t="s">
        <v>2065</v>
      </c>
      <c r="B83" s="125" t="s">
        <v>833</v>
      </c>
      <c r="C83" s="101" t="s">
        <v>39</v>
      </c>
      <c r="D83" s="82"/>
      <c r="E83" s="82"/>
      <c r="F83" s="82"/>
      <c r="G83" s="82"/>
      <c r="H83" s="82"/>
      <c r="I83" s="82"/>
      <c r="J83" s="76"/>
    </row>
    <row r="84" spans="1:10" ht="36" x14ac:dyDescent="0.25">
      <c r="A84" s="144" t="s">
        <v>2066</v>
      </c>
      <c r="B84" s="125" t="s">
        <v>834</v>
      </c>
      <c r="C84" s="101" t="s">
        <v>39</v>
      </c>
      <c r="D84" s="82"/>
      <c r="E84" s="82"/>
      <c r="F84" s="82"/>
      <c r="G84" s="82"/>
      <c r="H84" s="82"/>
      <c r="I84" s="82"/>
      <c r="J84" s="76"/>
    </row>
    <row r="85" spans="1:10" ht="36" x14ac:dyDescent="0.25">
      <c r="A85" s="144" t="s">
        <v>2067</v>
      </c>
      <c r="B85" s="125" t="s">
        <v>835</v>
      </c>
      <c r="C85" s="101" t="s">
        <v>39</v>
      </c>
      <c r="D85" s="82"/>
      <c r="E85" s="82"/>
      <c r="F85" s="82"/>
      <c r="G85" s="82"/>
      <c r="H85" s="82"/>
      <c r="I85" s="82"/>
      <c r="J85" s="76"/>
    </row>
    <row r="86" spans="1:10" x14ac:dyDescent="0.25">
      <c r="A86" s="145" t="s">
        <v>2068</v>
      </c>
      <c r="B86" s="146" t="s">
        <v>836</v>
      </c>
      <c r="C86" s="101"/>
      <c r="D86" s="82"/>
      <c r="E86" s="82"/>
      <c r="F86" s="82"/>
      <c r="G86" s="82"/>
      <c r="H86" s="82"/>
      <c r="I86" s="82"/>
      <c r="J86" s="76"/>
    </row>
    <row r="87" spans="1:10" x14ac:dyDescent="0.25">
      <c r="A87" s="150" t="s">
        <v>2069</v>
      </c>
      <c r="B87" s="125" t="s">
        <v>837</v>
      </c>
      <c r="C87" s="101"/>
      <c r="D87" s="82"/>
      <c r="E87" s="82"/>
      <c r="F87" s="82"/>
      <c r="G87" s="82"/>
      <c r="H87" s="82"/>
      <c r="I87" s="82"/>
      <c r="J87" s="76"/>
    </row>
    <row r="88" spans="1:10" ht="36" x14ac:dyDescent="0.25">
      <c r="A88" s="144" t="s">
        <v>2070</v>
      </c>
      <c r="B88" s="125" t="s">
        <v>838</v>
      </c>
      <c r="C88" s="101" t="s">
        <v>39</v>
      </c>
      <c r="D88" s="82"/>
      <c r="E88" s="82"/>
      <c r="F88" s="82"/>
      <c r="G88" s="82"/>
      <c r="H88" s="82"/>
      <c r="I88" s="82"/>
      <c r="J88" s="76"/>
    </row>
    <row r="89" spans="1:10" ht="36" x14ac:dyDescent="0.25">
      <c r="A89" s="144" t="s">
        <v>2071</v>
      </c>
      <c r="B89" s="125" t="s">
        <v>839</v>
      </c>
      <c r="C89" s="101" t="s">
        <v>39</v>
      </c>
      <c r="D89" s="82"/>
      <c r="E89" s="82"/>
      <c r="F89" s="82"/>
      <c r="G89" s="82"/>
      <c r="H89" s="82"/>
      <c r="I89" s="82"/>
      <c r="J89" s="76"/>
    </row>
    <row r="90" spans="1:10" ht="36" x14ac:dyDescent="0.25">
      <c r="A90" s="144" t="s">
        <v>2072</v>
      </c>
      <c r="B90" s="125" t="s">
        <v>840</v>
      </c>
      <c r="C90" s="101" t="s">
        <v>39</v>
      </c>
      <c r="D90" s="82"/>
      <c r="E90" s="82"/>
      <c r="F90" s="82"/>
      <c r="G90" s="82"/>
      <c r="H90" s="82"/>
      <c r="I90" s="82"/>
      <c r="J90" s="76"/>
    </row>
    <row r="91" spans="1:10" ht="36" x14ac:dyDescent="0.25">
      <c r="A91" s="144" t="s">
        <v>2073</v>
      </c>
      <c r="B91" s="125" t="s">
        <v>841</v>
      </c>
      <c r="C91" s="101" t="s">
        <v>39</v>
      </c>
      <c r="D91" s="82"/>
      <c r="E91" s="82"/>
      <c r="F91" s="82"/>
      <c r="G91" s="82"/>
      <c r="H91" s="82"/>
      <c r="I91" s="82"/>
      <c r="J91" s="76"/>
    </row>
    <row r="92" spans="1:10" x14ac:dyDescent="0.25">
      <c r="A92" s="145" t="s">
        <v>2074</v>
      </c>
      <c r="B92" s="146" t="s">
        <v>842</v>
      </c>
      <c r="C92" s="101"/>
      <c r="D92" s="82"/>
      <c r="E92" s="82"/>
      <c r="F92" s="82"/>
      <c r="G92" s="82"/>
      <c r="H92" s="82"/>
      <c r="I92" s="82"/>
      <c r="J92" s="76"/>
    </row>
    <row r="93" spans="1:10" ht="36" x14ac:dyDescent="0.25">
      <c r="A93" s="144" t="s">
        <v>2075</v>
      </c>
      <c r="B93" s="125" t="s">
        <v>843</v>
      </c>
      <c r="C93" s="101" t="s">
        <v>39</v>
      </c>
      <c r="D93" s="82"/>
      <c r="E93" s="82"/>
      <c r="F93" s="82"/>
      <c r="G93" s="82"/>
      <c r="H93" s="82"/>
      <c r="I93" s="82"/>
      <c r="J93" s="76"/>
    </row>
    <row r="94" spans="1:10" ht="36" x14ac:dyDescent="0.25">
      <c r="A94" s="144" t="s">
        <v>2076</v>
      </c>
      <c r="B94" s="125" t="s">
        <v>844</v>
      </c>
      <c r="C94" s="101" t="s">
        <v>39</v>
      </c>
      <c r="D94" s="82"/>
      <c r="E94" s="82"/>
      <c r="F94" s="82"/>
      <c r="G94" s="82"/>
      <c r="H94" s="82"/>
      <c r="I94" s="82"/>
      <c r="J94" s="76"/>
    </row>
    <row r="95" spans="1:10" x14ac:dyDescent="0.25">
      <c r="A95" s="145" t="s">
        <v>2077</v>
      </c>
      <c r="B95" s="146" t="s">
        <v>845</v>
      </c>
      <c r="C95" s="101"/>
      <c r="D95" s="82"/>
      <c r="E95" s="82"/>
      <c r="F95" s="82"/>
      <c r="G95" s="82"/>
      <c r="H95" s="82"/>
      <c r="I95" s="82"/>
      <c r="J95" s="76"/>
    </row>
    <row r="96" spans="1:10" x14ac:dyDescent="0.25">
      <c r="A96" s="145" t="s">
        <v>2078</v>
      </c>
      <c r="B96" s="146" t="s">
        <v>846</v>
      </c>
      <c r="C96" s="101"/>
      <c r="D96" s="82"/>
      <c r="E96" s="82"/>
      <c r="F96" s="82"/>
      <c r="G96" s="82"/>
      <c r="H96" s="82"/>
      <c r="I96" s="82"/>
      <c r="J96" s="76"/>
    </row>
    <row r="97" spans="1:10" ht="36" x14ac:dyDescent="0.25">
      <c r="A97" s="144" t="s">
        <v>2079</v>
      </c>
      <c r="B97" s="125" t="s">
        <v>847</v>
      </c>
      <c r="C97" s="101" t="s">
        <v>39</v>
      </c>
      <c r="D97" s="82"/>
      <c r="E97" s="82"/>
      <c r="F97" s="82"/>
      <c r="G97" s="82"/>
      <c r="H97" s="82"/>
      <c r="I97" s="82"/>
      <c r="J97" s="76"/>
    </row>
    <row r="98" spans="1:10" x14ac:dyDescent="0.25">
      <c r="A98" s="145" t="s">
        <v>2080</v>
      </c>
      <c r="B98" s="146" t="s">
        <v>848</v>
      </c>
      <c r="C98" s="101"/>
      <c r="D98" s="82"/>
      <c r="E98" s="82"/>
      <c r="F98" s="82"/>
      <c r="G98" s="82"/>
      <c r="H98" s="82"/>
      <c r="I98" s="82"/>
      <c r="J98" s="76"/>
    </row>
  </sheetData>
  <sheetProtection algorithmName="SHA-512" hashValue="KmgL4b0Qtt/Zd7iajGlgcJTk7E89mXv7KF8+XSyhBCgLE39x8/anBGj1kTY+Hk5gG9VH9tkEgvUHhfQnoBTkYA==" saltValue="8kJACIvReNfN6MPYyIQXxA==" spinCount="100000" sheet="1" selectLockedCells="1"/>
  <printOptions horizontalCentered="1" gridLines="1"/>
  <pageMargins left="0.23622047244094491" right="0.23622047244094491" top="0.74803149606299213" bottom="0.74803149606299213" header="0.31496062992125984" footer="0.31496062992125984"/>
  <pageSetup scale="55"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C3:C8 C52:C53 C10:C14 C16:C39 C41:C50 C55:C68 C70:C76 C78:C98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4"/>
  <sheetViews>
    <sheetView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127" customWidth="1"/>
    <col min="2" max="2" width="71.42578125" style="105" customWidth="1"/>
    <col min="3" max="3" width="24.7109375" style="105" customWidth="1"/>
    <col min="4" max="9" width="11.42578125" style="63"/>
    <col min="10" max="10" width="75.85546875" style="64" customWidth="1"/>
    <col min="11" max="16384" width="11.42578125" style="63"/>
  </cols>
  <sheetData>
    <row r="1" spans="1:10" ht="26.25" x14ac:dyDescent="0.25">
      <c r="A1" s="118">
        <v>8</v>
      </c>
      <c r="B1" s="153" t="s">
        <v>849</v>
      </c>
      <c r="C1" s="99" t="s">
        <v>38</v>
      </c>
      <c r="D1" s="72" t="s">
        <v>5</v>
      </c>
      <c r="E1" s="72" t="s">
        <v>7</v>
      </c>
      <c r="F1" s="72" t="s">
        <v>9</v>
      </c>
      <c r="G1" s="72" t="s">
        <v>11</v>
      </c>
      <c r="H1" s="72" t="s">
        <v>13</v>
      </c>
      <c r="I1" s="72" t="s">
        <v>15</v>
      </c>
      <c r="J1" s="73" t="s">
        <v>42</v>
      </c>
    </row>
    <row r="2" spans="1:10" x14ac:dyDescent="0.25">
      <c r="A2" s="120">
        <v>8.1</v>
      </c>
      <c r="B2" s="121" t="s">
        <v>850</v>
      </c>
      <c r="C2" s="102"/>
      <c r="D2" s="65"/>
      <c r="E2" s="65"/>
      <c r="F2" s="65"/>
      <c r="G2" s="65"/>
      <c r="H2" s="65"/>
      <c r="I2" s="65"/>
      <c r="J2" s="86"/>
    </row>
    <row r="3" spans="1:10" ht="36" x14ac:dyDescent="0.25">
      <c r="A3" s="122" t="s">
        <v>851</v>
      </c>
      <c r="B3" s="102" t="s">
        <v>852</v>
      </c>
      <c r="C3" s="101" t="s">
        <v>39</v>
      </c>
      <c r="D3" s="65"/>
      <c r="E3" s="65"/>
      <c r="F3" s="65"/>
      <c r="G3" s="65"/>
      <c r="H3" s="65"/>
      <c r="I3" s="65"/>
      <c r="J3" s="86"/>
    </row>
    <row r="4" spans="1:10" ht="36" x14ac:dyDescent="0.25">
      <c r="A4" s="122" t="s">
        <v>853</v>
      </c>
      <c r="B4" s="102" t="s">
        <v>854</v>
      </c>
      <c r="C4" s="101" t="s">
        <v>39</v>
      </c>
      <c r="D4" s="65"/>
      <c r="E4" s="65"/>
      <c r="F4" s="65"/>
      <c r="G4" s="65"/>
      <c r="H4" s="65"/>
      <c r="I4" s="65"/>
      <c r="J4" s="86"/>
    </row>
    <row r="5" spans="1:10" ht="36" x14ac:dyDescent="0.25">
      <c r="A5" s="134" t="s">
        <v>855</v>
      </c>
      <c r="B5" s="102" t="s">
        <v>856</v>
      </c>
      <c r="C5" s="101" t="s">
        <v>39</v>
      </c>
      <c r="D5" s="65"/>
      <c r="E5" s="65"/>
      <c r="F5" s="65"/>
      <c r="G5" s="65"/>
      <c r="H5" s="65"/>
      <c r="I5" s="65"/>
      <c r="J5" s="86"/>
    </row>
    <row r="6" spans="1:10" x14ac:dyDescent="0.25">
      <c r="A6" s="122" t="s">
        <v>857</v>
      </c>
      <c r="B6" s="102" t="s">
        <v>858</v>
      </c>
      <c r="C6" s="101" t="s">
        <v>21</v>
      </c>
      <c r="D6" s="65"/>
      <c r="E6" s="65"/>
      <c r="F6" s="65"/>
      <c r="G6" s="65"/>
      <c r="H6" s="65"/>
      <c r="I6" s="65"/>
      <c r="J6" s="86"/>
    </row>
    <row r="7" spans="1:10" ht="36" x14ac:dyDescent="0.25">
      <c r="A7" s="122" t="s">
        <v>859</v>
      </c>
      <c r="B7" s="102" t="s">
        <v>860</v>
      </c>
      <c r="C7" s="101" t="s">
        <v>39</v>
      </c>
      <c r="D7" s="65"/>
      <c r="E7" s="65"/>
      <c r="F7" s="65"/>
      <c r="G7" s="65"/>
      <c r="H7" s="65"/>
      <c r="I7" s="65"/>
      <c r="J7" s="86"/>
    </row>
    <row r="8" spans="1:10" ht="54" x14ac:dyDescent="0.25">
      <c r="A8" s="134" t="s">
        <v>861</v>
      </c>
      <c r="B8" s="102" t="s">
        <v>862</v>
      </c>
      <c r="C8" s="101" t="s">
        <v>39</v>
      </c>
      <c r="D8" s="65"/>
      <c r="E8" s="65"/>
      <c r="F8" s="65"/>
      <c r="G8" s="65"/>
      <c r="H8" s="65"/>
      <c r="I8" s="65"/>
      <c r="J8" s="86"/>
    </row>
    <row r="9" spans="1:10" ht="36" x14ac:dyDescent="0.25">
      <c r="A9" s="122" t="s">
        <v>863</v>
      </c>
      <c r="B9" s="102" t="s">
        <v>864</v>
      </c>
      <c r="C9" s="101" t="s">
        <v>21</v>
      </c>
      <c r="D9" s="65"/>
      <c r="E9" s="65"/>
      <c r="F9" s="65"/>
      <c r="G9" s="65"/>
      <c r="H9" s="65"/>
      <c r="I9" s="65"/>
      <c r="J9" s="86"/>
    </row>
    <row r="10" spans="1:10" ht="36" x14ac:dyDescent="0.25">
      <c r="A10" s="134" t="s">
        <v>865</v>
      </c>
      <c r="B10" s="102" t="s">
        <v>866</v>
      </c>
      <c r="C10" s="101" t="s">
        <v>39</v>
      </c>
      <c r="D10" s="65"/>
      <c r="E10" s="65"/>
      <c r="F10" s="65"/>
      <c r="G10" s="65"/>
      <c r="H10" s="65"/>
      <c r="I10" s="65"/>
      <c r="J10" s="86"/>
    </row>
    <row r="11" spans="1:10" ht="36" x14ac:dyDescent="0.25">
      <c r="A11" s="122" t="s">
        <v>867</v>
      </c>
      <c r="B11" s="102" t="s">
        <v>868</v>
      </c>
      <c r="C11" s="101" t="s">
        <v>21</v>
      </c>
      <c r="D11" s="65"/>
      <c r="E11" s="65"/>
      <c r="F11" s="65"/>
      <c r="G11" s="65"/>
      <c r="H11" s="65"/>
      <c r="I11" s="65"/>
      <c r="J11" s="86"/>
    </row>
    <row r="12" spans="1:10" ht="36" x14ac:dyDescent="0.25">
      <c r="A12" s="122" t="s">
        <v>869</v>
      </c>
      <c r="B12" s="102" t="s">
        <v>870</v>
      </c>
      <c r="C12" s="101" t="s">
        <v>21</v>
      </c>
      <c r="D12" s="65"/>
      <c r="E12" s="65"/>
      <c r="F12" s="65"/>
      <c r="G12" s="65"/>
      <c r="H12" s="65"/>
      <c r="I12" s="65"/>
      <c r="J12" s="86"/>
    </row>
    <row r="13" spans="1:10" x14ac:dyDescent="0.25">
      <c r="A13" s="122" t="s">
        <v>871</v>
      </c>
      <c r="B13" s="102" t="s">
        <v>872</v>
      </c>
      <c r="C13" s="101" t="s">
        <v>21</v>
      </c>
      <c r="D13" s="65"/>
      <c r="E13" s="65"/>
      <c r="F13" s="65"/>
      <c r="G13" s="65"/>
      <c r="H13" s="65"/>
      <c r="I13" s="65"/>
      <c r="J13" s="86"/>
    </row>
    <row r="14" spans="1:10" ht="36" x14ac:dyDescent="0.25">
      <c r="A14" s="103" t="s">
        <v>873</v>
      </c>
      <c r="B14" s="102" t="s">
        <v>874</v>
      </c>
      <c r="C14" s="101" t="s">
        <v>21</v>
      </c>
      <c r="D14" s="65"/>
      <c r="E14" s="65"/>
      <c r="F14" s="65"/>
      <c r="G14" s="65"/>
      <c r="H14" s="65"/>
      <c r="I14" s="65"/>
      <c r="J14" s="86"/>
    </row>
    <row r="15" spans="1:10" ht="54" x14ac:dyDescent="0.25">
      <c r="A15" s="122" t="s">
        <v>875</v>
      </c>
      <c r="B15" s="102" t="s">
        <v>876</v>
      </c>
      <c r="C15" s="101" t="s">
        <v>39</v>
      </c>
      <c r="D15" s="65"/>
      <c r="E15" s="65"/>
      <c r="F15" s="65"/>
      <c r="G15" s="65"/>
      <c r="H15" s="65"/>
      <c r="I15" s="65"/>
      <c r="J15" s="86"/>
    </row>
    <row r="16" spans="1:10" s="67" customFormat="1" x14ac:dyDescent="0.25">
      <c r="A16" s="135">
        <v>8.1999999999999993</v>
      </c>
      <c r="B16" s="121" t="s">
        <v>877</v>
      </c>
      <c r="C16" s="149"/>
      <c r="D16" s="87"/>
      <c r="E16" s="87"/>
      <c r="F16" s="87"/>
      <c r="G16" s="87"/>
      <c r="H16" s="87"/>
      <c r="I16" s="87"/>
      <c r="J16" s="66"/>
    </row>
    <row r="17" spans="1:10" ht="36" x14ac:dyDescent="0.25">
      <c r="A17" s="122" t="s">
        <v>878</v>
      </c>
      <c r="B17" s="102" t="s">
        <v>879</v>
      </c>
      <c r="C17" s="101" t="s">
        <v>39</v>
      </c>
      <c r="D17" s="65"/>
      <c r="E17" s="65"/>
      <c r="F17" s="65"/>
      <c r="G17" s="65"/>
      <c r="H17" s="65"/>
      <c r="I17" s="65"/>
      <c r="J17" s="86"/>
    </row>
    <row r="18" spans="1:10" ht="36" x14ac:dyDescent="0.25">
      <c r="A18" s="122" t="s">
        <v>880</v>
      </c>
      <c r="B18" s="102" t="s">
        <v>881</v>
      </c>
      <c r="C18" s="101" t="s">
        <v>39</v>
      </c>
      <c r="D18" s="65"/>
      <c r="E18" s="65"/>
      <c r="F18" s="65"/>
      <c r="G18" s="65"/>
      <c r="H18" s="65"/>
      <c r="I18" s="65"/>
      <c r="J18" s="86"/>
    </row>
    <row r="19" spans="1:10" ht="36" x14ac:dyDescent="0.25">
      <c r="A19" s="122" t="s">
        <v>882</v>
      </c>
      <c r="B19" s="102" t="s">
        <v>883</v>
      </c>
      <c r="C19" s="101" t="s">
        <v>39</v>
      </c>
      <c r="D19" s="65"/>
      <c r="E19" s="65"/>
      <c r="F19" s="65"/>
      <c r="G19" s="65"/>
      <c r="H19" s="65"/>
      <c r="I19" s="65"/>
      <c r="J19" s="86"/>
    </row>
    <row r="20" spans="1:10" x14ac:dyDescent="0.25">
      <c r="A20" s="122" t="s">
        <v>884</v>
      </c>
      <c r="B20" s="102" t="s">
        <v>885</v>
      </c>
      <c r="C20" s="101" t="s">
        <v>21</v>
      </c>
      <c r="D20" s="65"/>
      <c r="E20" s="65"/>
      <c r="F20" s="65"/>
      <c r="G20" s="65"/>
      <c r="H20" s="65"/>
      <c r="I20" s="65"/>
      <c r="J20" s="86"/>
    </row>
    <row r="21" spans="1:10" ht="36" x14ac:dyDescent="0.25">
      <c r="A21" s="122" t="s">
        <v>886</v>
      </c>
      <c r="B21" s="102" t="s">
        <v>887</v>
      </c>
      <c r="C21" s="101" t="s">
        <v>21</v>
      </c>
      <c r="D21" s="65"/>
      <c r="E21" s="65"/>
      <c r="F21" s="65"/>
      <c r="G21" s="65"/>
      <c r="H21" s="65"/>
      <c r="I21" s="65"/>
      <c r="J21" s="86"/>
    </row>
    <row r="22" spans="1:10" x14ac:dyDescent="0.25">
      <c r="A22" s="122" t="s">
        <v>888</v>
      </c>
      <c r="B22" s="102" t="s">
        <v>889</v>
      </c>
      <c r="C22" s="101" t="s">
        <v>21</v>
      </c>
      <c r="D22" s="65"/>
      <c r="E22" s="65"/>
      <c r="F22" s="65"/>
      <c r="G22" s="65"/>
      <c r="H22" s="65"/>
      <c r="I22" s="65"/>
      <c r="J22" s="86"/>
    </row>
    <row r="23" spans="1:10" ht="36" x14ac:dyDescent="0.25">
      <c r="A23" s="122" t="s">
        <v>890</v>
      </c>
      <c r="B23" s="102" t="s">
        <v>891</v>
      </c>
      <c r="C23" s="101" t="s">
        <v>39</v>
      </c>
      <c r="D23" s="65"/>
      <c r="E23" s="65"/>
      <c r="F23" s="65"/>
      <c r="G23" s="65"/>
      <c r="H23" s="65"/>
      <c r="I23" s="65"/>
      <c r="J23" s="86"/>
    </row>
    <row r="24" spans="1:10" ht="36" x14ac:dyDescent="0.25">
      <c r="A24" s="122" t="s">
        <v>892</v>
      </c>
      <c r="B24" s="102" t="s">
        <v>893</v>
      </c>
      <c r="C24" s="101" t="s">
        <v>39</v>
      </c>
      <c r="D24" s="65"/>
      <c r="E24" s="65"/>
      <c r="F24" s="65"/>
      <c r="G24" s="65"/>
      <c r="H24" s="65"/>
      <c r="I24" s="65"/>
      <c r="J24" s="86"/>
    </row>
    <row r="25" spans="1:10" s="67" customFormat="1" x14ac:dyDescent="0.25">
      <c r="A25" s="135">
        <v>8.3000000000000007</v>
      </c>
      <c r="B25" s="121" t="s">
        <v>894</v>
      </c>
      <c r="C25" s="149"/>
      <c r="D25" s="87"/>
      <c r="E25" s="87"/>
      <c r="F25" s="87"/>
      <c r="G25" s="87"/>
      <c r="H25" s="87"/>
      <c r="I25" s="87"/>
      <c r="J25" s="66"/>
    </row>
    <row r="26" spans="1:10" ht="72" x14ac:dyDescent="0.25">
      <c r="A26" s="134" t="s">
        <v>895</v>
      </c>
      <c r="B26" s="102" t="s">
        <v>896</v>
      </c>
      <c r="C26" s="101" t="s">
        <v>21</v>
      </c>
      <c r="D26" s="65"/>
      <c r="E26" s="65"/>
      <c r="F26" s="65"/>
      <c r="G26" s="65"/>
      <c r="H26" s="65"/>
      <c r="I26" s="65"/>
      <c r="J26" s="86"/>
    </row>
    <row r="27" spans="1:10" x14ac:dyDescent="0.25">
      <c r="A27" s="122" t="s">
        <v>897</v>
      </c>
      <c r="B27" s="102" t="s">
        <v>898</v>
      </c>
      <c r="C27" s="101" t="s">
        <v>21</v>
      </c>
      <c r="D27" s="65"/>
      <c r="E27" s="65"/>
      <c r="F27" s="65"/>
      <c r="G27" s="65"/>
      <c r="H27" s="65"/>
      <c r="I27" s="65"/>
      <c r="J27" s="86"/>
    </row>
    <row r="28" spans="1:10" ht="36" x14ac:dyDescent="0.25">
      <c r="A28" s="122" t="s">
        <v>899</v>
      </c>
      <c r="B28" s="102" t="s">
        <v>900</v>
      </c>
      <c r="C28" s="101" t="s">
        <v>21</v>
      </c>
      <c r="D28" s="65"/>
      <c r="E28" s="65"/>
      <c r="F28" s="65"/>
      <c r="G28" s="65"/>
      <c r="H28" s="65"/>
      <c r="I28" s="65"/>
      <c r="J28" s="86"/>
    </row>
    <row r="29" spans="1:10" x14ac:dyDescent="0.25">
      <c r="A29" s="122" t="s">
        <v>901</v>
      </c>
      <c r="B29" s="102" t="s">
        <v>902</v>
      </c>
      <c r="C29" s="101" t="s">
        <v>21</v>
      </c>
      <c r="D29" s="65"/>
      <c r="E29" s="65"/>
      <c r="F29" s="65"/>
      <c r="G29" s="65"/>
      <c r="H29" s="65"/>
      <c r="I29" s="65"/>
      <c r="J29" s="86"/>
    </row>
    <row r="30" spans="1:10" s="67" customFormat="1" x14ac:dyDescent="0.25">
      <c r="A30" s="135">
        <v>8.4</v>
      </c>
      <c r="B30" s="121" t="s">
        <v>903</v>
      </c>
      <c r="C30" s="149"/>
      <c r="D30" s="87"/>
      <c r="E30" s="87"/>
      <c r="F30" s="87"/>
      <c r="G30" s="87"/>
      <c r="H30" s="87"/>
      <c r="I30" s="87"/>
      <c r="J30" s="66"/>
    </row>
    <row r="31" spans="1:10" ht="36" x14ac:dyDescent="0.25">
      <c r="A31" s="122" t="s">
        <v>904</v>
      </c>
      <c r="B31" s="102" t="s">
        <v>905</v>
      </c>
      <c r="C31" s="101"/>
      <c r="D31" s="65"/>
      <c r="E31" s="65"/>
      <c r="F31" s="65"/>
      <c r="G31" s="65"/>
      <c r="H31" s="65"/>
      <c r="I31" s="65"/>
      <c r="J31" s="86"/>
    </row>
    <row r="32" spans="1:10" x14ac:dyDescent="0.25">
      <c r="A32" s="122" t="s">
        <v>906</v>
      </c>
      <c r="B32" s="102" t="s">
        <v>907</v>
      </c>
      <c r="C32" s="101"/>
      <c r="D32" s="65"/>
      <c r="E32" s="65"/>
      <c r="F32" s="65"/>
      <c r="G32" s="65"/>
      <c r="H32" s="65"/>
      <c r="I32" s="65"/>
      <c r="J32" s="86"/>
    </row>
    <row r="33" spans="1:10" x14ac:dyDescent="0.25">
      <c r="A33" s="122" t="s">
        <v>908</v>
      </c>
      <c r="B33" s="102" t="s">
        <v>909</v>
      </c>
      <c r="C33" s="101"/>
      <c r="D33" s="65"/>
      <c r="E33" s="65"/>
      <c r="F33" s="65"/>
      <c r="G33" s="65"/>
      <c r="H33" s="65"/>
      <c r="I33" s="65"/>
      <c r="J33" s="86"/>
    </row>
    <row r="34" spans="1:10" x14ac:dyDescent="0.25">
      <c r="A34" s="122" t="s">
        <v>910</v>
      </c>
      <c r="B34" s="102" t="s">
        <v>911</v>
      </c>
      <c r="C34" s="101"/>
      <c r="D34" s="65"/>
      <c r="E34" s="65"/>
      <c r="F34" s="65"/>
      <c r="G34" s="65"/>
      <c r="H34" s="65"/>
      <c r="I34" s="65"/>
      <c r="J34" s="86"/>
    </row>
    <row r="35" spans="1:10" x14ac:dyDescent="0.25">
      <c r="A35" s="122" t="s">
        <v>912</v>
      </c>
      <c r="B35" s="102" t="s">
        <v>913</v>
      </c>
      <c r="C35" s="101"/>
      <c r="D35" s="65"/>
      <c r="E35" s="65"/>
      <c r="F35" s="65"/>
      <c r="G35" s="65"/>
      <c r="H35" s="65"/>
      <c r="I35" s="65"/>
      <c r="J35" s="86"/>
    </row>
    <row r="36" spans="1:10" x14ac:dyDescent="0.25">
      <c r="A36" s="122" t="s">
        <v>914</v>
      </c>
      <c r="B36" s="102" t="s">
        <v>915</v>
      </c>
      <c r="C36" s="101"/>
      <c r="D36" s="65"/>
      <c r="E36" s="65"/>
      <c r="F36" s="65"/>
      <c r="G36" s="65"/>
      <c r="H36" s="65"/>
      <c r="I36" s="65"/>
      <c r="J36" s="86"/>
    </row>
    <row r="37" spans="1:10" x14ac:dyDescent="0.25">
      <c r="A37" s="122" t="s">
        <v>916</v>
      </c>
      <c r="B37" s="102" t="s">
        <v>917</v>
      </c>
      <c r="C37" s="101"/>
      <c r="D37" s="65"/>
      <c r="E37" s="65"/>
      <c r="F37" s="65"/>
      <c r="G37" s="65"/>
      <c r="H37" s="65"/>
      <c r="I37" s="65"/>
      <c r="J37" s="86"/>
    </row>
    <row r="38" spans="1:10" x14ac:dyDescent="0.25">
      <c r="A38" s="122" t="s">
        <v>918</v>
      </c>
      <c r="B38" s="102" t="s">
        <v>919</v>
      </c>
      <c r="C38" s="101"/>
      <c r="D38" s="65"/>
      <c r="E38" s="65"/>
      <c r="F38" s="65"/>
      <c r="G38" s="65"/>
      <c r="H38" s="65"/>
      <c r="I38" s="65"/>
      <c r="J38" s="86"/>
    </row>
    <row r="39" spans="1:10" x14ac:dyDescent="0.25">
      <c r="A39" s="122" t="s">
        <v>920</v>
      </c>
      <c r="B39" s="102" t="s">
        <v>921</v>
      </c>
      <c r="C39" s="101"/>
      <c r="D39" s="65"/>
      <c r="E39" s="65"/>
      <c r="F39" s="65"/>
      <c r="G39" s="65"/>
      <c r="H39" s="65"/>
      <c r="I39" s="65"/>
      <c r="J39" s="86"/>
    </row>
    <row r="40" spans="1:10" x14ac:dyDescent="0.25">
      <c r="A40" s="122" t="s">
        <v>922</v>
      </c>
      <c r="B40" s="102" t="s">
        <v>923</v>
      </c>
      <c r="C40" s="101"/>
      <c r="D40" s="65"/>
      <c r="E40" s="65"/>
      <c r="F40" s="65"/>
      <c r="G40" s="65"/>
      <c r="H40" s="65"/>
      <c r="I40" s="65"/>
      <c r="J40" s="86"/>
    </row>
    <row r="41" spans="1:10" x14ac:dyDescent="0.25">
      <c r="A41" s="122" t="s">
        <v>924</v>
      </c>
      <c r="B41" s="102" t="s">
        <v>925</v>
      </c>
      <c r="C41" s="101"/>
      <c r="D41" s="65"/>
      <c r="E41" s="65"/>
      <c r="F41" s="65"/>
      <c r="G41" s="65"/>
      <c r="H41" s="65"/>
      <c r="I41" s="65"/>
      <c r="J41" s="86"/>
    </row>
    <row r="42" spans="1:10" x14ac:dyDescent="0.25">
      <c r="A42" s="122" t="s">
        <v>926</v>
      </c>
      <c r="B42" s="102" t="s">
        <v>927</v>
      </c>
      <c r="C42" s="101"/>
      <c r="D42" s="65"/>
      <c r="E42" s="65"/>
      <c r="F42" s="65"/>
      <c r="G42" s="65"/>
      <c r="H42" s="65"/>
      <c r="I42" s="65"/>
      <c r="J42" s="86"/>
    </row>
    <row r="43" spans="1:10" x14ac:dyDescent="0.25">
      <c r="A43" s="122" t="s">
        <v>928</v>
      </c>
      <c r="B43" s="102" t="s">
        <v>929</v>
      </c>
      <c r="C43" s="101"/>
      <c r="D43" s="65"/>
      <c r="E43" s="65"/>
      <c r="F43" s="65"/>
      <c r="G43" s="65"/>
      <c r="H43" s="65"/>
      <c r="I43" s="65"/>
      <c r="J43" s="86"/>
    </row>
    <row r="44" spans="1:10" ht="36" x14ac:dyDescent="0.25">
      <c r="A44" s="122" t="s">
        <v>930</v>
      </c>
      <c r="B44" s="102" t="s">
        <v>931</v>
      </c>
      <c r="C44" s="101"/>
      <c r="D44" s="65"/>
      <c r="E44" s="65"/>
      <c r="F44" s="65"/>
      <c r="G44" s="65"/>
      <c r="H44" s="65"/>
      <c r="I44" s="65"/>
      <c r="J44" s="86"/>
    </row>
  </sheetData>
  <sheetProtection algorithmName="SHA-512" hashValue="KiF8lQYflOPYYtFmtyP5EVL+f03a++EbkCgHNlvpGuJw34nxlRaq0bUHoJ40vfXQm6EcWvMQ6WHZONbXngEh+A==" saltValue="fPgIFkvqiRQQeH7WswnBNw==" spinCount="100000" sheet="1" selectLockedCells="1"/>
  <printOptions horizontalCentered="1" gridLines="1"/>
  <pageMargins left="0.70866141732283472" right="0.70866141732283472" top="0.74803149606299213" bottom="0.74803149606299213" header="0.31496062992125984" footer="0.31496062992125984"/>
  <pageSetup scale="48"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C26:C29 C31:C44 C3:C15 C17:C24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1"/>
  <sheetViews>
    <sheetView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127" customWidth="1"/>
    <col min="2" max="2" width="71.42578125" style="117" customWidth="1"/>
    <col min="3" max="3" width="15.42578125" style="117" customWidth="1"/>
    <col min="4" max="9" width="11.42578125" style="6"/>
    <col min="10" max="10" width="75.85546875" style="8" customWidth="1"/>
    <col min="11" max="16384" width="11.42578125" style="6"/>
  </cols>
  <sheetData>
    <row r="1" spans="1:12" ht="26.25" x14ac:dyDescent="0.4">
      <c r="A1" s="118">
        <v>6</v>
      </c>
      <c r="B1" s="154" t="s">
        <v>932</v>
      </c>
      <c r="C1" s="99" t="str">
        <f>+INSTRUCCIONES!B21</f>
        <v>Determinación Necesidad</v>
      </c>
      <c r="D1" s="80" t="s">
        <v>5</v>
      </c>
      <c r="E1" s="80" t="s">
        <v>7</v>
      </c>
      <c r="F1" s="80" t="s">
        <v>9</v>
      </c>
      <c r="G1" s="80" t="s">
        <v>11</v>
      </c>
      <c r="H1" s="80" t="s">
        <v>13</v>
      </c>
      <c r="I1" s="80" t="s">
        <v>15</v>
      </c>
      <c r="J1" s="5" t="s">
        <v>42</v>
      </c>
      <c r="K1" s="63" t="s">
        <v>20</v>
      </c>
      <c r="L1" s="63">
        <f>+COUNTIF(C:C,"Requerido (Habilitante)")</f>
        <v>0</v>
      </c>
    </row>
    <row r="2" spans="1:12" x14ac:dyDescent="0.25">
      <c r="A2" s="120">
        <v>6.1</v>
      </c>
      <c r="B2" s="121" t="s">
        <v>933</v>
      </c>
      <c r="C2" s="107"/>
      <c r="D2" s="82"/>
      <c r="E2" s="82"/>
      <c r="F2" s="82"/>
      <c r="G2" s="82"/>
      <c r="H2" s="82"/>
      <c r="I2" s="82"/>
      <c r="J2" s="76"/>
      <c r="K2" s="63" t="s">
        <v>21</v>
      </c>
      <c r="L2" s="63">
        <f>+COUNTIF(C:C,"Deseable")</f>
        <v>0</v>
      </c>
    </row>
    <row r="3" spans="1:12" ht="90" x14ac:dyDescent="0.25">
      <c r="A3" s="122" t="s">
        <v>44</v>
      </c>
      <c r="B3" s="107" t="s">
        <v>934</v>
      </c>
      <c r="C3" s="101"/>
      <c r="D3" s="82"/>
      <c r="E3" s="82"/>
      <c r="F3" s="82"/>
      <c r="G3" s="82"/>
      <c r="H3" s="82"/>
      <c r="I3" s="82"/>
      <c r="J3" s="76"/>
      <c r="K3" s="63" t="s">
        <v>22</v>
      </c>
      <c r="L3" s="63">
        <f>+L4-L5-L2-L1</f>
        <v>66</v>
      </c>
    </row>
    <row r="4" spans="1:12" ht="54" x14ac:dyDescent="0.25">
      <c r="A4" s="122" t="s">
        <v>46</v>
      </c>
      <c r="B4" s="107" t="s">
        <v>935</v>
      </c>
      <c r="C4" s="101"/>
      <c r="D4" s="82"/>
      <c r="E4" s="82"/>
      <c r="F4" s="82"/>
      <c r="G4" s="82"/>
      <c r="H4" s="82"/>
      <c r="I4" s="82"/>
      <c r="J4" s="76"/>
      <c r="K4" s="63" t="s">
        <v>23</v>
      </c>
      <c r="L4" s="63">
        <f>+COUNTA(B:B)</f>
        <v>71</v>
      </c>
    </row>
    <row r="5" spans="1:12" ht="36" x14ac:dyDescent="0.25">
      <c r="A5" s="122" t="s">
        <v>48</v>
      </c>
      <c r="B5" s="107" t="s">
        <v>936</v>
      </c>
      <c r="C5" s="101"/>
      <c r="D5" s="82"/>
      <c r="E5" s="82"/>
      <c r="F5" s="82"/>
      <c r="G5" s="82"/>
      <c r="H5" s="82"/>
      <c r="I5" s="82"/>
      <c r="J5" s="76"/>
      <c r="K5" s="63" t="s">
        <v>24</v>
      </c>
      <c r="L5" s="78">
        <v>5</v>
      </c>
    </row>
    <row r="6" spans="1:12" x14ac:dyDescent="0.25">
      <c r="A6" s="122" t="s">
        <v>50</v>
      </c>
      <c r="B6" s="107" t="s">
        <v>937</v>
      </c>
      <c r="C6" s="101"/>
      <c r="D6" s="82"/>
      <c r="E6" s="82"/>
      <c r="F6" s="82"/>
      <c r="G6" s="82"/>
      <c r="H6" s="82"/>
      <c r="I6" s="82"/>
      <c r="J6" s="76"/>
    </row>
    <row r="7" spans="1:12" ht="36" x14ac:dyDescent="0.25">
      <c r="A7" s="122" t="s">
        <v>52</v>
      </c>
      <c r="B7" s="107" t="s">
        <v>938</v>
      </c>
      <c r="C7" s="101"/>
      <c r="D7" s="82"/>
      <c r="E7" s="82"/>
      <c r="F7" s="82"/>
      <c r="G7" s="82"/>
      <c r="H7" s="82"/>
      <c r="I7" s="82"/>
      <c r="J7" s="76"/>
    </row>
    <row r="8" spans="1:12" x14ac:dyDescent="0.25">
      <c r="A8" s="120">
        <v>6.2</v>
      </c>
      <c r="B8" s="121" t="s">
        <v>939</v>
      </c>
      <c r="C8" s="155"/>
      <c r="D8" s="82"/>
      <c r="E8" s="82"/>
      <c r="F8" s="82"/>
      <c r="G8" s="82"/>
      <c r="H8" s="82"/>
      <c r="I8" s="82"/>
      <c r="J8" s="76"/>
    </row>
    <row r="9" spans="1:12" ht="36" x14ac:dyDescent="0.25">
      <c r="A9" s="122" t="s">
        <v>56</v>
      </c>
      <c r="B9" s="107" t="s">
        <v>940</v>
      </c>
      <c r="C9" s="101"/>
      <c r="D9" s="82"/>
      <c r="E9" s="82"/>
      <c r="F9" s="82"/>
      <c r="G9" s="82"/>
      <c r="H9" s="82"/>
      <c r="I9" s="82"/>
      <c r="J9" s="76"/>
    </row>
    <row r="10" spans="1:12" ht="36" x14ac:dyDescent="0.25">
      <c r="A10" s="122" t="s">
        <v>58</v>
      </c>
      <c r="B10" s="107" t="s">
        <v>941</v>
      </c>
      <c r="C10" s="101"/>
      <c r="D10" s="82"/>
      <c r="E10" s="82"/>
      <c r="F10" s="82"/>
      <c r="G10" s="82"/>
      <c r="H10" s="82"/>
      <c r="I10" s="82"/>
      <c r="J10" s="76"/>
    </row>
    <row r="11" spans="1:12" ht="36" x14ac:dyDescent="0.25">
      <c r="A11" s="122" t="s">
        <v>60</v>
      </c>
      <c r="B11" s="107" t="s">
        <v>942</v>
      </c>
      <c r="C11" s="101"/>
      <c r="D11" s="82"/>
      <c r="E11" s="82"/>
      <c r="F11" s="82"/>
      <c r="G11" s="82"/>
      <c r="H11" s="82"/>
      <c r="I11" s="82"/>
      <c r="J11" s="76"/>
    </row>
    <row r="12" spans="1:12" ht="54" x14ac:dyDescent="0.25">
      <c r="A12" s="122" t="s">
        <v>62</v>
      </c>
      <c r="B12" s="107" t="s">
        <v>943</v>
      </c>
      <c r="C12" s="101"/>
      <c r="D12" s="82"/>
      <c r="E12" s="82"/>
      <c r="F12" s="82"/>
      <c r="G12" s="82"/>
      <c r="H12" s="82"/>
      <c r="I12" s="82"/>
      <c r="J12" s="76"/>
    </row>
    <row r="13" spans="1:12" ht="36" x14ac:dyDescent="0.25">
      <c r="A13" s="122" t="s">
        <v>64</v>
      </c>
      <c r="B13" s="107" t="s">
        <v>944</v>
      </c>
      <c r="C13" s="101"/>
      <c r="D13" s="82"/>
      <c r="E13" s="82"/>
      <c r="F13" s="82"/>
      <c r="G13" s="82"/>
      <c r="H13" s="82"/>
      <c r="I13" s="82"/>
      <c r="J13" s="76"/>
    </row>
    <row r="14" spans="1:12" x14ac:dyDescent="0.25">
      <c r="A14" s="103" t="s">
        <v>66</v>
      </c>
      <c r="B14" s="102" t="s">
        <v>945</v>
      </c>
      <c r="C14" s="101"/>
      <c r="D14" s="82"/>
      <c r="E14" s="82"/>
      <c r="F14" s="82"/>
      <c r="G14" s="82"/>
      <c r="H14" s="82"/>
      <c r="I14" s="82"/>
      <c r="J14" s="76"/>
    </row>
    <row r="15" spans="1:12" s="11" customFormat="1" x14ac:dyDescent="0.25">
      <c r="A15" s="135">
        <v>6.3</v>
      </c>
      <c r="B15" s="156" t="s">
        <v>946</v>
      </c>
      <c r="C15" s="157"/>
      <c r="D15" s="83"/>
      <c r="E15" s="83"/>
      <c r="F15" s="83"/>
      <c r="G15" s="83"/>
      <c r="H15" s="83"/>
      <c r="I15" s="83"/>
      <c r="J15" s="56"/>
    </row>
    <row r="16" spans="1:12" ht="36" x14ac:dyDescent="0.25">
      <c r="A16" s="122" t="s">
        <v>69</v>
      </c>
      <c r="B16" s="107" t="s">
        <v>947</v>
      </c>
      <c r="C16" s="101"/>
      <c r="D16" s="82"/>
      <c r="E16" s="82"/>
      <c r="F16" s="82"/>
      <c r="G16" s="82"/>
      <c r="H16" s="82"/>
      <c r="I16" s="82"/>
      <c r="J16" s="76"/>
    </row>
    <row r="17" spans="1:10" ht="36" x14ac:dyDescent="0.25">
      <c r="A17" s="122" t="s">
        <v>71</v>
      </c>
      <c r="B17" s="107" t="s">
        <v>948</v>
      </c>
      <c r="C17" s="101"/>
      <c r="D17" s="82"/>
      <c r="E17" s="82"/>
      <c r="F17" s="82"/>
      <c r="G17" s="82"/>
      <c r="H17" s="82"/>
      <c r="I17" s="82"/>
      <c r="J17" s="76"/>
    </row>
    <row r="18" spans="1:10" x14ac:dyDescent="0.25">
      <c r="A18" s="122" t="s">
        <v>73</v>
      </c>
      <c r="B18" s="107" t="s">
        <v>949</v>
      </c>
      <c r="C18" s="101"/>
      <c r="D18" s="82"/>
      <c r="E18" s="82"/>
      <c r="F18" s="82"/>
      <c r="G18" s="82"/>
      <c r="H18" s="82"/>
      <c r="I18" s="82"/>
      <c r="J18" s="76"/>
    </row>
    <row r="19" spans="1:10" x14ac:dyDescent="0.25">
      <c r="A19" s="122" t="s">
        <v>75</v>
      </c>
      <c r="B19" s="107" t="s">
        <v>950</v>
      </c>
      <c r="C19" s="101"/>
      <c r="D19" s="82"/>
      <c r="E19" s="82"/>
      <c r="F19" s="82"/>
      <c r="G19" s="82"/>
      <c r="H19" s="82"/>
      <c r="I19" s="82"/>
      <c r="J19" s="76"/>
    </row>
    <row r="20" spans="1:10" x14ac:dyDescent="0.25">
      <c r="A20" s="122" t="s">
        <v>951</v>
      </c>
      <c r="B20" s="107" t="s">
        <v>952</v>
      </c>
      <c r="C20" s="101"/>
      <c r="D20" s="82"/>
      <c r="E20" s="82"/>
      <c r="F20" s="82"/>
      <c r="G20" s="82"/>
      <c r="H20" s="82"/>
      <c r="I20" s="82"/>
      <c r="J20" s="76"/>
    </row>
    <row r="21" spans="1:10" x14ac:dyDescent="0.25">
      <c r="A21" s="122" t="s">
        <v>953</v>
      </c>
      <c r="B21" s="158" t="s">
        <v>954</v>
      </c>
      <c r="C21" s="101"/>
      <c r="D21" s="82"/>
      <c r="E21" s="82"/>
      <c r="F21" s="82"/>
      <c r="G21" s="82"/>
      <c r="H21" s="82"/>
      <c r="I21" s="82"/>
      <c r="J21" s="76"/>
    </row>
    <row r="22" spans="1:10" x14ac:dyDescent="0.25">
      <c r="A22" s="122" t="s">
        <v>955</v>
      </c>
      <c r="B22" s="158" t="s">
        <v>956</v>
      </c>
      <c r="C22" s="101"/>
      <c r="D22" s="82"/>
      <c r="E22" s="82"/>
      <c r="F22" s="82"/>
      <c r="G22" s="82"/>
      <c r="H22" s="82"/>
      <c r="I22" s="82"/>
      <c r="J22" s="76"/>
    </row>
    <row r="23" spans="1:10" s="11" customFormat="1" x14ac:dyDescent="0.25">
      <c r="A23" s="135">
        <v>6.4</v>
      </c>
      <c r="B23" s="159" t="s">
        <v>957</v>
      </c>
      <c r="C23" s="157"/>
      <c r="D23" s="83"/>
      <c r="E23" s="83"/>
      <c r="F23" s="83"/>
      <c r="G23" s="83"/>
      <c r="H23" s="83"/>
      <c r="I23" s="83"/>
      <c r="J23" s="56"/>
    </row>
    <row r="24" spans="1:10" x14ac:dyDescent="0.25">
      <c r="A24" s="122" t="s">
        <v>78</v>
      </c>
      <c r="B24" s="158" t="s">
        <v>958</v>
      </c>
      <c r="C24" s="101"/>
      <c r="D24" s="82"/>
      <c r="E24" s="82"/>
      <c r="F24" s="82"/>
      <c r="G24" s="82"/>
      <c r="H24" s="82"/>
      <c r="I24" s="82"/>
      <c r="J24" s="76"/>
    </row>
    <row r="25" spans="1:10" x14ac:dyDescent="0.25">
      <c r="A25" s="122" t="s">
        <v>80</v>
      </c>
      <c r="B25" s="158" t="s">
        <v>959</v>
      </c>
      <c r="C25" s="101"/>
      <c r="D25" s="82"/>
      <c r="E25" s="82"/>
      <c r="F25" s="82"/>
      <c r="G25" s="82"/>
      <c r="H25" s="82"/>
      <c r="I25" s="82"/>
      <c r="J25" s="76"/>
    </row>
    <row r="26" spans="1:10" x14ac:dyDescent="0.25">
      <c r="A26" s="134" t="s">
        <v>82</v>
      </c>
      <c r="B26" s="102" t="s">
        <v>960</v>
      </c>
      <c r="C26" s="101"/>
      <c r="D26" s="82"/>
      <c r="E26" s="82"/>
      <c r="F26" s="82"/>
      <c r="G26" s="82"/>
      <c r="H26" s="82"/>
      <c r="I26" s="82"/>
      <c r="J26" s="76"/>
    </row>
    <row r="27" spans="1:10" ht="36" x14ac:dyDescent="0.25">
      <c r="A27" s="122" t="s">
        <v>961</v>
      </c>
      <c r="B27" s="107" t="s">
        <v>962</v>
      </c>
      <c r="C27" s="101"/>
      <c r="D27" s="82"/>
      <c r="E27" s="82"/>
      <c r="F27" s="82"/>
      <c r="G27" s="82"/>
      <c r="H27" s="82"/>
      <c r="I27" s="82"/>
      <c r="J27" s="76"/>
    </row>
    <row r="28" spans="1:10" x14ac:dyDescent="0.25">
      <c r="A28" s="122" t="s">
        <v>963</v>
      </c>
      <c r="B28" s="107" t="s">
        <v>964</v>
      </c>
      <c r="C28" s="101"/>
      <c r="D28" s="82"/>
      <c r="E28" s="82"/>
      <c r="F28" s="82"/>
      <c r="G28" s="82"/>
      <c r="H28" s="82"/>
      <c r="I28" s="82"/>
      <c r="J28" s="76"/>
    </row>
    <row r="29" spans="1:10" ht="72" x14ac:dyDescent="0.25">
      <c r="A29" s="122" t="s">
        <v>965</v>
      </c>
      <c r="B29" s="107" t="s">
        <v>966</v>
      </c>
      <c r="C29" s="101"/>
      <c r="D29" s="82"/>
      <c r="E29" s="82"/>
      <c r="F29" s="82"/>
      <c r="G29" s="82"/>
      <c r="H29" s="82"/>
      <c r="I29" s="82"/>
      <c r="J29" s="76"/>
    </row>
    <row r="30" spans="1:10" ht="54" x14ac:dyDescent="0.25">
      <c r="A30" s="122" t="s">
        <v>967</v>
      </c>
      <c r="B30" s="107" t="s">
        <v>968</v>
      </c>
      <c r="C30" s="101"/>
      <c r="D30" s="82"/>
      <c r="E30" s="82"/>
      <c r="F30" s="82"/>
      <c r="G30" s="82"/>
      <c r="H30" s="82"/>
      <c r="I30" s="82"/>
      <c r="J30" s="76"/>
    </row>
    <row r="31" spans="1:10" ht="36" x14ac:dyDescent="0.25">
      <c r="A31" s="122" t="s">
        <v>969</v>
      </c>
      <c r="B31" s="107" t="s">
        <v>970</v>
      </c>
      <c r="C31" s="101"/>
      <c r="D31" s="82"/>
      <c r="E31" s="82"/>
      <c r="F31" s="82"/>
      <c r="G31" s="82"/>
      <c r="H31" s="82"/>
      <c r="I31" s="82"/>
      <c r="J31" s="76"/>
    </row>
    <row r="32" spans="1:10" ht="36" x14ac:dyDescent="0.25">
      <c r="A32" s="122" t="s">
        <v>971</v>
      </c>
      <c r="B32" s="107" t="s">
        <v>972</v>
      </c>
      <c r="C32" s="101"/>
      <c r="D32" s="82"/>
      <c r="E32" s="82"/>
      <c r="F32" s="82"/>
      <c r="G32" s="82"/>
      <c r="H32" s="82"/>
      <c r="I32" s="82"/>
      <c r="J32" s="76"/>
    </row>
    <row r="33" spans="1:10" ht="54" x14ac:dyDescent="0.25">
      <c r="A33" s="122" t="s">
        <v>973</v>
      </c>
      <c r="B33" s="107" t="s">
        <v>974</v>
      </c>
      <c r="C33" s="101"/>
      <c r="D33" s="82"/>
      <c r="E33" s="82"/>
      <c r="F33" s="82"/>
      <c r="G33" s="82"/>
      <c r="H33" s="82"/>
      <c r="I33" s="82"/>
      <c r="J33" s="76"/>
    </row>
    <row r="34" spans="1:10" ht="36" x14ac:dyDescent="0.25">
      <c r="A34" s="122" t="s">
        <v>975</v>
      </c>
      <c r="B34" s="107" t="s">
        <v>976</v>
      </c>
      <c r="C34" s="101"/>
      <c r="D34" s="82"/>
      <c r="E34" s="82"/>
      <c r="F34" s="82"/>
      <c r="G34" s="82"/>
      <c r="H34" s="82"/>
      <c r="I34" s="82"/>
      <c r="J34" s="76"/>
    </row>
    <row r="35" spans="1:10" ht="54" x14ac:dyDescent="0.25">
      <c r="A35" s="122" t="s">
        <v>977</v>
      </c>
      <c r="B35" s="107" t="s">
        <v>978</v>
      </c>
      <c r="C35" s="101"/>
      <c r="D35" s="82"/>
      <c r="E35" s="82"/>
      <c r="F35" s="82"/>
      <c r="G35" s="82"/>
      <c r="H35" s="82"/>
      <c r="I35" s="82"/>
      <c r="J35" s="76"/>
    </row>
    <row r="36" spans="1:10" ht="36" x14ac:dyDescent="0.25">
      <c r="A36" s="122" t="s">
        <v>979</v>
      </c>
      <c r="B36" s="107" t="s">
        <v>980</v>
      </c>
      <c r="C36" s="101"/>
      <c r="D36" s="82"/>
      <c r="E36" s="82"/>
      <c r="F36" s="82"/>
      <c r="G36" s="82"/>
      <c r="H36" s="82"/>
      <c r="I36" s="82"/>
      <c r="J36" s="76"/>
    </row>
    <row r="37" spans="1:10" x14ac:dyDescent="0.25">
      <c r="A37" s="122" t="s">
        <v>981</v>
      </c>
      <c r="B37" s="107" t="s">
        <v>982</v>
      </c>
      <c r="C37" s="101"/>
      <c r="D37" s="82"/>
      <c r="E37" s="82"/>
      <c r="F37" s="82"/>
      <c r="G37" s="82"/>
      <c r="H37" s="82"/>
      <c r="I37" s="82"/>
      <c r="J37" s="76"/>
    </row>
    <row r="38" spans="1:10" ht="36" x14ac:dyDescent="0.25">
      <c r="A38" s="122" t="s">
        <v>983</v>
      </c>
      <c r="B38" s="107" t="s">
        <v>984</v>
      </c>
      <c r="C38" s="101"/>
      <c r="D38" s="82"/>
      <c r="E38" s="82"/>
      <c r="F38" s="82"/>
      <c r="G38" s="82"/>
      <c r="H38" s="82"/>
      <c r="I38" s="82"/>
      <c r="J38" s="76"/>
    </row>
    <row r="39" spans="1:10" x14ac:dyDescent="0.25">
      <c r="A39" s="122" t="s">
        <v>985</v>
      </c>
      <c r="B39" s="107" t="s">
        <v>986</v>
      </c>
      <c r="C39" s="101"/>
      <c r="D39" s="82"/>
      <c r="E39" s="82"/>
      <c r="F39" s="82"/>
      <c r="G39" s="82"/>
      <c r="H39" s="82"/>
      <c r="I39" s="82"/>
      <c r="J39" s="76"/>
    </row>
    <row r="40" spans="1:10" ht="36" x14ac:dyDescent="0.25">
      <c r="A40" s="122" t="s">
        <v>987</v>
      </c>
      <c r="B40" s="107" t="s">
        <v>988</v>
      </c>
      <c r="C40" s="101"/>
      <c r="D40" s="82"/>
      <c r="E40" s="82"/>
      <c r="F40" s="82"/>
      <c r="G40" s="82"/>
      <c r="H40" s="82"/>
      <c r="I40" s="82"/>
      <c r="J40" s="76"/>
    </row>
    <row r="41" spans="1:10" ht="36" x14ac:dyDescent="0.25">
      <c r="A41" s="122" t="s">
        <v>989</v>
      </c>
      <c r="B41" s="107" t="s">
        <v>990</v>
      </c>
      <c r="C41" s="101"/>
      <c r="D41" s="82"/>
      <c r="E41" s="82"/>
      <c r="F41" s="82"/>
      <c r="G41" s="82"/>
      <c r="H41" s="82"/>
      <c r="I41" s="82"/>
      <c r="J41" s="76"/>
    </row>
    <row r="42" spans="1:10" ht="36" x14ac:dyDescent="0.25">
      <c r="A42" s="122" t="s">
        <v>991</v>
      </c>
      <c r="B42" s="107" t="s">
        <v>992</v>
      </c>
      <c r="C42" s="101"/>
      <c r="D42" s="82"/>
      <c r="E42" s="82"/>
      <c r="F42" s="82"/>
      <c r="G42" s="82"/>
      <c r="H42" s="82"/>
      <c r="I42" s="82"/>
      <c r="J42" s="76"/>
    </row>
    <row r="43" spans="1:10" ht="36" x14ac:dyDescent="0.25">
      <c r="A43" s="122" t="s">
        <v>993</v>
      </c>
      <c r="B43" s="107" t="s">
        <v>994</v>
      </c>
      <c r="C43" s="101"/>
      <c r="D43" s="82"/>
      <c r="E43" s="82"/>
      <c r="F43" s="82"/>
      <c r="G43" s="82"/>
      <c r="H43" s="82"/>
      <c r="I43" s="82"/>
      <c r="J43" s="76"/>
    </row>
    <row r="44" spans="1:10" s="11" customFormat="1" x14ac:dyDescent="0.25">
      <c r="A44" s="135">
        <v>6.5</v>
      </c>
      <c r="B44" s="156" t="s">
        <v>995</v>
      </c>
      <c r="C44" s="157"/>
      <c r="D44" s="83"/>
      <c r="E44" s="83"/>
      <c r="F44" s="83"/>
      <c r="G44" s="83"/>
      <c r="H44" s="83"/>
      <c r="I44" s="83"/>
      <c r="J44" s="56"/>
    </row>
    <row r="45" spans="1:10" ht="36" x14ac:dyDescent="0.25">
      <c r="A45" s="122" t="s">
        <v>85</v>
      </c>
      <c r="B45" s="107" t="s">
        <v>996</v>
      </c>
      <c r="C45" s="101"/>
      <c r="D45" s="82"/>
      <c r="E45" s="82"/>
      <c r="F45" s="82"/>
      <c r="G45" s="82"/>
      <c r="H45" s="82"/>
      <c r="I45" s="82"/>
      <c r="J45" s="76"/>
    </row>
    <row r="46" spans="1:10" ht="36" x14ac:dyDescent="0.25">
      <c r="A46" s="122" t="s">
        <v>87</v>
      </c>
      <c r="B46" s="107" t="s">
        <v>997</v>
      </c>
      <c r="C46" s="101"/>
      <c r="D46" s="82"/>
      <c r="E46" s="82"/>
      <c r="F46" s="82"/>
      <c r="G46" s="82"/>
      <c r="H46" s="82"/>
      <c r="I46" s="82"/>
      <c r="J46" s="76"/>
    </row>
    <row r="47" spans="1:10" ht="36" x14ac:dyDescent="0.25">
      <c r="A47" s="122" t="s">
        <v>998</v>
      </c>
      <c r="B47" s="107" t="s">
        <v>999</v>
      </c>
      <c r="C47" s="101"/>
      <c r="D47" s="82"/>
      <c r="E47" s="82"/>
      <c r="F47" s="82"/>
      <c r="G47" s="82"/>
      <c r="H47" s="82"/>
      <c r="I47" s="82"/>
      <c r="J47" s="76"/>
    </row>
    <row r="48" spans="1:10" s="11" customFormat="1" x14ac:dyDescent="0.25">
      <c r="A48" s="135">
        <v>6.6</v>
      </c>
      <c r="B48" s="156" t="s">
        <v>1000</v>
      </c>
      <c r="C48" s="157"/>
      <c r="D48" s="83"/>
      <c r="E48" s="83"/>
      <c r="F48" s="83"/>
      <c r="G48" s="83"/>
      <c r="H48" s="83"/>
      <c r="I48" s="83"/>
      <c r="J48" s="56"/>
    </row>
    <row r="49" spans="1:10" ht="36" x14ac:dyDescent="0.25">
      <c r="A49" s="122" t="s">
        <v>90</v>
      </c>
      <c r="B49" s="107" t="s">
        <v>1001</v>
      </c>
      <c r="C49" s="101"/>
      <c r="D49" s="82"/>
      <c r="E49" s="82"/>
      <c r="F49" s="82"/>
      <c r="G49" s="82"/>
      <c r="H49" s="82"/>
      <c r="I49" s="82"/>
      <c r="J49" s="76"/>
    </row>
    <row r="50" spans="1:10" ht="36" x14ac:dyDescent="0.25">
      <c r="A50" s="122" t="s">
        <v>92</v>
      </c>
      <c r="B50" s="107" t="s">
        <v>1002</v>
      </c>
      <c r="C50" s="101"/>
      <c r="D50" s="82"/>
      <c r="E50" s="82"/>
      <c r="F50" s="82"/>
      <c r="G50" s="82"/>
      <c r="H50" s="82"/>
      <c r="I50" s="82"/>
      <c r="J50" s="76"/>
    </row>
    <row r="51" spans="1:10" ht="36" x14ac:dyDescent="0.25">
      <c r="A51" s="122" t="s">
        <v>1003</v>
      </c>
      <c r="B51" s="107" t="s">
        <v>1004</v>
      </c>
      <c r="C51" s="101"/>
      <c r="D51" s="82"/>
      <c r="E51" s="82"/>
      <c r="F51" s="82"/>
      <c r="G51" s="82"/>
      <c r="H51" s="82"/>
      <c r="I51" s="82"/>
      <c r="J51" s="76"/>
    </row>
    <row r="52" spans="1:10" ht="36" x14ac:dyDescent="0.25">
      <c r="A52" s="122" t="s">
        <v>1005</v>
      </c>
      <c r="B52" s="107" t="s">
        <v>1006</v>
      </c>
      <c r="C52" s="101"/>
      <c r="D52" s="82"/>
      <c r="E52" s="82"/>
      <c r="F52" s="82"/>
      <c r="G52" s="82"/>
      <c r="H52" s="82"/>
      <c r="I52" s="82"/>
      <c r="J52" s="76"/>
    </row>
    <row r="53" spans="1:10" x14ac:dyDescent="0.25">
      <c r="A53" s="122" t="s">
        <v>1007</v>
      </c>
      <c r="B53" s="107" t="s">
        <v>1008</v>
      </c>
      <c r="C53" s="101"/>
      <c r="D53" s="82"/>
      <c r="E53" s="82"/>
      <c r="F53" s="82"/>
      <c r="G53" s="82"/>
      <c r="H53" s="82"/>
      <c r="I53" s="82"/>
      <c r="J53" s="76"/>
    </row>
    <row r="54" spans="1:10" ht="36" x14ac:dyDescent="0.25">
      <c r="A54" s="122" t="s">
        <v>1009</v>
      </c>
      <c r="B54" s="107" t="s">
        <v>1010</v>
      </c>
      <c r="C54" s="101"/>
      <c r="D54" s="82"/>
      <c r="E54" s="82"/>
      <c r="F54" s="82"/>
      <c r="G54" s="82"/>
      <c r="H54" s="82"/>
      <c r="I54" s="82"/>
      <c r="J54" s="76"/>
    </row>
    <row r="55" spans="1:10" ht="36" x14ac:dyDescent="0.25">
      <c r="A55" s="122" t="s">
        <v>1011</v>
      </c>
      <c r="B55" s="107" t="s">
        <v>1012</v>
      </c>
      <c r="C55" s="101"/>
      <c r="D55" s="82"/>
      <c r="E55" s="82"/>
      <c r="F55" s="82"/>
      <c r="G55" s="82"/>
      <c r="H55" s="82"/>
      <c r="I55" s="82"/>
      <c r="J55" s="76"/>
    </row>
    <row r="56" spans="1:10" ht="36" x14ac:dyDescent="0.25">
      <c r="A56" s="122" t="s">
        <v>1013</v>
      </c>
      <c r="B56" s="107" t="s">
        <v>1014</v>
      </c>
      <c r="C56" s="101"/>
      <c r="D56" s="82"/>
      <c r="E56" s="82"/>
      <c r="F56" s="82"/>
      <c r="G56" s="82"/>
      <c r="H56" s="82"/>
      <c r="I56" s="82"/>
      <c r="J56" s="76"/>
    </row>
    <row r="57" spans="1:10" ht="36" x14ac:dyDescent="0.25">
      <c r="A57" s="122" t="s">
        <v>1015</v>
      </c>
      <c r="B57" s="107" t="s">
        <v>1016</v>
      </c>
      <c r="C57" s="101"/>
      <c r="D57" s="82"/>
      <c r="E57" s="82"/>
      <c r="F57" s="82"/>
      <c r="G57" s="82"/>
      <c r="H57" s="82"/>
      <c r="I57" s="82"/>
      <c r="J57" s="76"/>
    </row>
    <row r="58" spans="1:10" ht="36" x14ac:dyDescent="0.25">
      <c r="A58" s="122" t="s">
        <v>1017</v>
      </c>
      <c r="B58" s="107" t="s">
        <v>1018</v>
      </c>
      <c r="C58" s="101"/>
      <c r="D58" s="82"/>
      <c r="E58" s="82"/>
      <c r="F58" s="82"/>
      <c r="G58" s="82"/>
      <c r="H58" s="82"/>
      <c r="I58" s="82"/>
      <c r="J58" s="76"/>
    </row>
    <row r="59" spans="1:10" ht="36" x14ac:dyDescent="0.25">
      <c r="A59" s="122" t="s">
        <v>1019</v>
      </c>
      <c r="B59" s="107" t="s">
        <v>1020</v>
      </c>
      <c r="C59" s="101"/>
      <c r="D59" s="82"/>
      <c r="E59" s="82"/>
      <c r="F59" s="82"/>
      <c r="G59" s="82"/>
      <c r="H59" s="82"/>
      <c r="I59" s="82"/>
      <c r="J59" s="76"/>
    </row>
    <row r="60" spans="1:10" x14ac:dyDescent="0.25">
      <c r="A60" s="122" t="s">
        <v>1021</v>
      </c>
      <c r="B60" s="107" t="s">
        <v>1022</v>
      </c>
      <c r="C60" s="101"/>
      <c r="D60" s="82"/>
      <c r="E60" s="82"/>
      <c r="F60" s="82"/>
      <c r="G60" s="82"/>
      <c r="H60" s="82"/>
      <c r="I60" s="82"/>
      <c r="J60" s="76"/>
    </row>
    <row r="61" spans="1:10" x14ac:dyDescent="0.25">
      <c r="A61" s="122" t="s">
        <v>1023</v>
      </c>
      <c r="B61" s="107" t="s">
        <v>1024</v>
      </c>
      <c r="C61" s="101"/>
      <c r="D61" s="82"/>
      <c r="E61" s="82"/>
      <c r="F61" s="82"/>
      <c r="G61" s="82"/>
      <c r="H61" s="82"/>
      <c r="I61" s="82"/>
      <c r="J61" s="76"/>
    </row>
    <row r="62" spans="1:10" ht="36" x14ac:dyDescent="0.25">
      <c r="A62" s="122" t="s">
        <v>1025</v>
      </c>
      <c r="B62" s="107" t="s">
        <v>1026</v>
      </c>
      <c r="C62" s="101"/>
      <c r="D62" s="82"/>
      <c r="E62" s="82"/>
      <c r="F62" s="82"/>
      <c r="G62" s="82"/>
      <c r="H62" s="82"/>
      <c r="I62" s="82"/>
      <c r="J62" s="76"/>
    </row>
    <row r="63" spans="1:10" x14ac:dyDescent="0.25">
      <c r="A63" s="122" t="s">
        <v>1027</v>
      </c>
      <c r="B63" s="107" t="s">
        <v>1028</v>
      </c>
      <c r="C63" s="101"/>
      <c r="D63" s="82"/>
      <c r="E63" s="82"/>
      <c r="F63" s="82"/>
      <c r="G63" s="82"/>
      <c r="H63" s="82"/>
      <c r="I63" s="82"/>
      <c r="J63" s="76"/>
    </row>
    <row r="64" spans="1:10" ht="36" x14ac:dyDescent="0.25">
      <c r="A64" s="122" t="s">
        <v>1029</v>
      </c>
      <c r="B64" s="107" t="s">
        <v>1030</v>
      </c>
      <c r="C64" s="101"/>
      <c r="D64" s="82"/>
      <c r="E64" s="82"/>
      <c r="F64" s="82"/>
      <c r="G64" s="82"/>
      <c r="H64" s="82"/>
      <c r="I64" s="82"/>
      <c r="J64" s="76"/>
    </row>
    <row r="65" spans="1:10" ht="36" x14ac:dyDescent="0.25">
      <c r="A65" s="122" t="s">
        <v>1031</v>
      </c>
      <c r="B65" s="107" t="s">
        <v>1032</v>
      </c>
      <c r="C65" s="101"/>
      <c r="D65" s="82"/>
      <c r="E65" s="82"/>
      <c r="F65" s="82"/>
      <c r="G65" s="82"/>
      <c r="H65" s="82"/>
      <c r="I65" s="82"/>
      <c r="J65" s="76"/>
    </row>
    <row r="66" spans="1:10" ht="36" x14ac:dyDescent="0.25">
      <c r="A66" s="122" t="s">
        <v>1033</v>
      </c>
      <c r="B66" s="107" t="s">
        <v>1034</v>
      </c>
      <c r="C66" s="101"/>
      <c r="D66" s="82"/>
      <c r="E66" s="82"/>
      <c r="F66" s="82"/>
      <c r="G66" s="82"/>
      <c r="H66" s="82"/>
      <c r="I66" s="82"/>
      <c r="J66" s="76"/>
    </row>
    <row r="67" spans="1:10" ht="36" x14ac:dyDescent="0.25">
      <c r="A67" s="122" t="s">
        <v>1035</v>
      </c>
      <c r="B67" s="107" t="s">
        <v>1036</v>
      </c>
      <c r="C67" s="101"/>
      <c r="D67" s="82"/>
      <c r="E67" s="82"/>
      <c r="F67" s="82"/>
      <c r="G67" s="82"/>
      <c r="H67" s="82"/>
      <c r="I67" s="82"/>
      <c r="J67" s="76"/>
    </row>
    <row r="68" spans="1:10" s="11" customFormat="1" x14ac:dyDescent="0.25">
      <c r="A68" s="135">
        <v>6.7</v>
      </c>
      <c r="B68" s="156" t="s">
        <v>1037</v>
      </c>
      <c r="C68" s="117"/>
      <c r="D68" s="83"/>
      <c r="E68" s="83"/>
      <c r="F68" s="83"/>
      <c r="G68" s="83"/>
      <c r="H68" s="83"/>
      <c r="I68" s="83"/>
      <c r="J68" s="56"/>
    </row>
    <row r="69" spans="1:10" ht="36" x14ac:dyDescent="0.25">
      <c r="A69" s="122" t="s">
        <v>95</v>
      </c>
      <c r="B69" s="107" t="s">
        <v>1038</v>
      </c>
      <c r="C69" s="101"/>
      <c r="D69" s="82"/>
      <c r="E69" s="82"/>
      <c r="F69" s="82"/>
      <c r="G69" s="82"/>
      <c r="H69" s="82"/>
      <c r="I69" s="82"/>
      <c r="J69" s="76"/>
    </row>
    <row r="70" spans="1:10" ht="54" x14ac:dyDescent="0.25">
      <c r="A70" s="122" t="s">
        <v>97</v>
      </c>
      <c r="B70" s="107" t="s">
        <v>1039</v>
      </c>
      <c r="C70" s="101"/>
      <c r="D70" s="82"/>
      <c r="E70" s="82"/>
      <c r="F70" s="82"/>
      <c r="G70" s="82"/>
      <c r="H70" s="82"/>
      <c r="I70" s="82"/>
      <c r="J70" s="76"/>
    </row>
    <row r="71" spans="1:10" ht="72" x14ac:dyDescent="0.25">
      <c r="A71" s="122" t="s">
        <v>99</v>
      </c>
      <c r="B71" s="107" t="s">
        <v>1040</v>
      </c>
      <c r="C71" s="101"/>
      <c r="D71" s="82"/>
      <c r="E71" s="82"/>
      <c r="F71" s="82"/>
      <c r="G71" s="82"/>
      <c r="H71" s="82"/>
      <c r="I71" s="82"/>
      <c r="J71" s="76"/>
    </row>
  </sheetData>
  <sheetProtection algorithmName="SHA-512" hashValue="dXuWZlc+JjiQDoVTlMLKIFw0yIBHpKS6dLN023/NAb5wr+xd09FR+/5PWW+2p8Ze75yP2IuR4AmCSEy+P9XStQ==" saltValue="QY97TsDJqZGHiRTMh2qyyw==" spinCount="100000" sheet="1" selectLockedCells="1"/>
  <printOptions horizontalCentered="1" gridLines="1"/>
  <pageMargins left="0.23622047244094491" right="0.23622047244094491" top="0.74803149606299213" bottom="0.74803149606299213" header="0.31496062992125984" footer="0.31496062992125984"/>
  <pageSetup scale="55"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C16:C22 C9:C14 C3:C7 C24:C43 C45:C47 C49:C67 C69:C71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7"/>
  <sheetViews>
    <sheetView zoomScale="75" zoomScaleNormal="75" workbookViewId="0">
      <pane ySplit="1" topLeftCell="A2" activePane="bottomLeft" state="frozen"/>
      <selection pane="bottomLeft" activeCell="D2" sqref="D2"/>
    </sheetView>
  </sheetViews>
  <sheetFormatPr baseColWidth="10" defaultColWidth="11.42578125" defaultRowHeight="18" x14ac:dyDescent="0.25"/>
  <cols>
    <col min="1" max="1" width="9.42578125" style="127" customWidth="1"/>
    <col min="2" max="2" width="71.42578125" style="117" customWidth="1"/>
    <col min="3" max="3" width="17" style="117" customWidth="1"/>
    <col min="4" max="9" width="11.42578125" style="6"/>
    <col min="10" max="10" width="75.85546875" style="8" customWidth="1"/>
    <col min="11" max="16384" width="11.42578125" style="6"/>
  </cols>
  <sheetData>
    <row r="1" spans="1:10" ht="26.25" x14ac:dyDescent="0.25">
      <c r="A1" s="118">
        <v>7</v>
      </c>
      <c r="B1" s="153" t="s">
        <v>1041</v>
      </c>
      <c r="C1" s="99" t="s">
        <v>38</v>
      </c>
      <c r="D1" s="80" t="s">
        <v>5</v>
      </c>
      <c r="E1" s="80" t="s">
        <v>7</v>
      </c>
      <c r="F1" s="80" t="s">
        <v>9</v>
      </c>
      <c r="G1" s="80" t="s">
        <v>11</v>
      </c>
      <c r="H1" s="80" t="s">
        <v>13</v>
      </c>
      <c r="I1" s="80" t="s">
        <v>15</v>
      </c>
      <c r="J1" s="5" t="s">
        <v>42</v>
      </c>
    </row>
    <row r="2" spans="1:10" x14ac:dyDescent="0.25">
      <c r="A2" s="120">
        <v>7.1</v>
      </c>
      <c r="B2" s="121" t="s">
        <v>1042</v>
      </c>
      <c r="C2" s="102"/>
      <c r="D2" s="82"/>
      <c r="E2" s="82"/>
      <c r="F2" s="82"/>
      <c r="G2" s="82"/>
      <c r="H2" s="82"/>
      <c r="I2" s="82"/>
      <c r="J2" s="76"/>
    </row>
    <row r="3" spans="1:10" ht="36" x14ac:dyDescent="0.25">
      <c r="A3" s="122" t="s">
        <v>1043</v>
      </c>
      <c r="B3" s="102" t="s">
        <v>1044</v>
      </c>
      <c r="C3" s="101" t="s">
        <v>39</v>
      </c>
      <c r="D3" s="82"/>
      <c r="E3" s="82"/>
      <c r="F3" s="82"/>
      <c r="G3" s="82"/>
      <c r="H3" s="82"/>
      <c r="I3" s="82"/>
      <c r="J3" s="76"/>
    </row>
    <row r="4" spans="1:10" ht="54" x14ac:dyDescent="0.25">
      <c r="A4" s="122" t="s">
        <v>1045</v>
      </c>
      <c r="B4" s="102" t="s">
        <v>1046</v>
      </c>
      <c r="C4" s="101" t="s">
        <v>39</v>
      </c>
      <c r="D4" s="82"/>
      <c r="E4" s="82"/>
      <c r="F4" s="82"/>
      <c r="G4" s="82"/>
      <c r="H4" s="82"/>
      <c r="I4" s="82"/>
      <c r="J4" s="76"/>
    </row>
    <row r="5" spans="1:10" ht="36" x14ac:dyDescent="0.25">
      <c r="A5" s="122" t="s">
        <v>1047</v>
      </c>
      <c r="B5" s="102" t="s">
        <v>1048</v>
      </c>
      <c r="C5" s="101" t="s">
        <v>39</v>
      </c>
      <c r="D5" s="82"/>
      <c r="E5" s="82"/>
      <c r="F5" s="82"/>
      <c r="G5" s="82"/>
      <c r="H5" s="82"/>
      <c r="I5" s="82"/>
      <c r="J5" s="76"/>
    </row>
    <row r="6" spans="1:10" ht="36" x14ac:dyDescent="0.25">
      <c r="A6" s="122" t="s">
        <v>1049</v>
      </c>
      <c r="B6" s="102" t="s">
        <v>1050</v>
      </c>
      <c r="C6" s="101" t="s">
        <v>39</v>
      </c>
      <c r="D6" s="82"/>
      <c r="E6" s="82"/>
      <c r="F6" s="82"/>
      <c r="G6" s="82"/>
      <c r="H6" s="82"/>
      <c r="I6" s="82"/>
      <c r="J6" s="76"/>
    </row>
    <row r="7" spans="1:10" ht="36" x14ac:dyDescent="0.25">
      <c r="A7" s="122" t="s">
        <v>1051</v>
      </c>
      <c r="B7" s="102" t="s">
        <v>1052</v>
      </c>
      <c r="C7" s="101" t="s">
        <v>39</v>
      </c>
      <c r="D7" s="82"/>
      <c r="E7" s="82"/>
      <c r="F7" s="82"/>
      <c r="G7" s="82"/>
      <c r="H7" s="82"/>
      <c r="I7" s="82"/>
      <c r="J7" s="76"/>
    </row>
    <row r="8" spans="1:10" ht="54" x14ac:dyDescent="0.25">
      <c r="A8" s="122" t="s">
        <v>1053</v>
      </c>
      <c r="B8" s="102" t="s">
        <v>1054</v>
      </c>
      <c r="C8" s="101" t="s">
        <v>21</v>
      </c>
      <c r="D8" s="82"/>
      <c r="E8" s="82"/>
      <c r="F8" s="82"/>
      <c r="G8" s="82"/>
      <c r="H8" s="82"/>
      <c r="I8" s="82"/>
      <c r="J8" s="76"/>
    </row>
    <row r="9" spans="1:10" ht="36" x14ac:dyDescent="0.25">
      <c r="A9" s="122" t="s">
        <v>1055</v>
      </c>
      <c r="B9" s="102" t="s">
        <v>1056</v>
      </c>
      <c r="C9" s="101" t="s">
        <v>39</v>
      </c>
      <c r="D9" s="82"/>
      <c r="E9" s="82"/>
      <c r="F9" s="82"/>
      <c r="G9" s="82"/>
      <c r="H9" s="82"/>
      <c r="I9" s="82"/>
      <c r="J9" s="76"/>
    </row>
    <row r="10" spans="1:10" ht="36" x14ac:dyDescent="0.25">
      <c r="A10" s="122" t="s">
        <v>1057</v>
      </c>
      <c r="B10" s="102" t="s">
        <v>1058</v>
      </c>
      <c r="C10" s="101" t="s">
        <v>39</v>
      </c>
      <c r="D10" s="82"/>
      <c r="E10" s="82"/>
      <c r="F10" s="82"/>
      <c r="G10" s="82"/>
      <c r="H10" s="82"/>
      <c r="I10" s="82"/>
      <c r="J10" s="76"/>
    </row>
    <row r="11" spans="1:10" ht="36" x14ac:dyDescent="0.25">
      <c r="A11" s="122" t="s">
        <v>1059</v>
      </c>
      <c r="B11" s="102" t="s">
        <v>1060</v>
      </c>
      <c r="C11" s="101" t="s">
        <v>21</v>
      </c>
      <c r="D11" s="82"/>
      <c r="E11" s="82"/>
      <c r="F11" s="82"/>
      <c r="G11" s="82"/>
      <c r="H11" s="82"/>
      <c r="I11" s="82"/>
      <c r="J11" s="76"/>
    </row>
    <row r="12" spans="1:10" ht="72" x14ac:dyDescent="0.25">
      <c r="A12" s="122" t="s">
        <v>1061</v>
      </c>
      <c r="B12" s="102" t="s">
        <v>1062</v>
      </c>
      <c r="C12" s="101" t="s">
        <v>39</v>
      </c>
      <c r="D12" s="82"/>
      <c r="E12" s="82"/>
      <c r="F12" s="82"/>
      <c r="G12" s="82"/>
      <c r="H12" s="82"/>
      <c r="I12" s="82"/>
      <c r="J12" s="76"/>
    </row>
    <row r="13" spans="1:10" ht="36" x14ac:dyDescent="0.25">
      <c r="A13" s="122" t="s">
        <v>1063</v>
      </c>
      <c r="B13" s="102" t="s">
        <v>1064</v>
      </c>
      <c r="C13" s="101" t="s">
        <v>39</v>
      </c>
      <c r="D13" s="82"/>
      <c r="E13" s="82"/>
      <c r="F13" s="82"/>
      <c r="G13" s="82"/>
      <c r="H13" s="82"/>
      <c r="I13" s="82"/>
      <c r="J13" s="76"/>
    </row>
    <row r="14" spans="1:10" x14ac:dyDescent="0.25">
      <c r="A14" s="124">
        <v>7.2</v>
      </c>
      <c r="B14" s="121" t="s">
        <v>602</v>
      </c>
      <c r="C14" s="123"/>
      <c r="D14" s="82"/>
      <c r="E14" s="82"/>
      <c r="F14" s="82"/>
      <c r="G14" s="82"/>
      <c r="H14" s="82"/>
      <c r="I14" s="82"/>
      <c r="J14" s="76"/>
    </row>
    <row r="15" spans="1:10" ht="36" x14ac:dyDescent="0.25">
      <c r="A15" s="122" t="s">
        <v>1065</v>
      </c>
      <c r="B15" s="102" t="s">
        <v>1066</v>
      </c>
      <c r="C15" s="101"/>
      <c r="D15" s="82"/>
      <c r="E15" s="82"/>
      <c r="F15" s="82"/>
      <c r="G15" s="82"/>
      <c r="H15" s="82"/>
      <c r="I15" s="82"/>
      <c r="J15" s="76"/>
    </row>
    <row r="16" spans="1:10" ht="36" x14ac:dyDescent="0.25">
      <c r="A16" s="122" t="s">
        <v>1067</v>
      </c>
      <c r="B16" s="102" t="s">
        <v>1068</v>
      </c>
      <c r="C16" s="101"/>
      <c r="D16" s="82"/>
      <c r="E16" s="82"/>
      <c r="F16" s="82"/>
      <c r="G16" s="82"/>
      <c r="H16" s="82"/>
      <c r="I16" s="82"/>
      <c r="J16" s="76"/>
    </row>
    <row r="17" spans="1:10" ht="36" x14ac:dyDescent="0.25">
      <c r="A17" s="122" t="s">
        <v>1069</v>
      </c>
      <c r="B17" s="102" t="s">
        <v>1070</v>
      </c>
      <c r="C17" s="101"/>
      <c r="D17" s="82"/>
      <c r="E17" s="82"/>
      <c r="F17" s="82"/>
      <c r="G17" s="82"/>
      <c r="H17" s="82"/>
      <c r="I17" s="82"/>
      <c r="J17" s="76"/>
    </row>
    <row r="18" spans="1:10" ht="54" x14ac:dyDescent="0.25">
      <c r="A18" s="122" t="s">
        <v>1071</v>
      </c>
      <c r="B18" s="102" t="s">
        <v>1072</v>
      </c>
      <c r="C18" s="101" t="s">
        <v>39</v>
      </c>
      <c r="D18" s="82"/>
      <c r="E18" s="82"/>
      <c r="F18" s="82"/>
      <c r="G18" s="82"/>
      <c r="H18" s="82"/>
      <c r="I18" s="82"/>
      <c r="J18" s="76"/>
    </row>
    <row r="19" spans="1:10" ht="54" x14ac:dyDescent="0.25">
      <c r="A19" s="122" t="s">
        <v>1073</v>
      </c>
      <c r="B19" s="102" t="s">
        <v>1074</v>
      </c>
      <c r="C19" s="101" t="s">
        <v>39</v>
      </c>
      <c r="D19" s="82"/>
      <c r="E19" s="82"/>
      <c r="F19" s="82"/>
      <c r="G19" s="82"/>
      <c r="H19" s="82"/>
      <c r="I19" s="82"/>
      <c r="J19" s="76"/>
    </row>
    <row r="20" spans="1:10" ht="36" x14ac:dyDescent="0.25">
      <c r="A20" s="122" t="s">
        <v>1075</v>
      </c>
      <c r="B20" s="102" t="s">
        <v>1076</v>
      </c>
      <c r="C20" s="101" t="s">
        <v>39</v>
      </c>
      <c r="D20" s="82"/>
      <c r="E20" s="82"/>
      <c r="F20" s="82"/>
      <c r="G20" s="82"/>
      <c r="H20" s="82"/>
      <c r="I20" s="82"/>
      <c r="J20" s="76"/>
    </row>
    <row r="21" spans="1:10" ht="36" x14ac:dyDescent="0.25">
      <c r="A21" s="122" t="s">
        <v>1077</v>
      </c>
      <c r="B21" s="102" t="s">
        <v>1078</v>
      </c>
      <c r="C21" s="101" t="s">
        <v>39</v>
      </c>
      <c r="D21" s="82"/>
      <c r="E21" s="82"/>
      <c r="F21" s="82"/>
      <c r="G21" s="82"/>
      <c r="H21" s="82"/>
      <c r="I21" s="82"/>
      <c r="J21" s="76"/>
    </row>
    <row r="22" spans="1:10" s="11" customFormat="1" x14ac:dyDescent="0.25">
      <c r="A22" s="135">
        <v>7.3</v>
      </c>
      <c r="B22" s="121" t="s">
        <v>614</v>
      </c>
      <c r="C22" s="149"/>
      <c r="D22" s="83"/>
      <c r="E22" s="83"/>
      <c r="F22" s="83"/>
      <c r="G22" s="83"/>
      <c r="H22" s="83"/>
      <c r="I22" s="83"/>
      <c r="J22" s="56"/>
    </row>
    <row r="23" spans="1:10" ht="90" x14ac:dyDescent="0.25">
      <c r="A23" s="122" t="s">
        <v>1079</v>
      </c>
      <c r="B23" s="102" t="s">
        <v>1080</v>
      </c>
      <c r="C23" s="101" t="s">
        <v>39</v>
      </c>
      <c r="D23" s="82"/>
      <c r="E23" s="82"/>
      <c r="F23" s="82"/>
      <c r="G23" s="82"/>
      <c r="H23" s="82"/>
      <c r="I23" s="82"/>
      <c r="J23" s="76"/>
    </row>
    <row r="24" spans="1:10" ht="54" x14ac:dyDescent="0.25">
      <c r="A24" s="122" t="s">
        <v>1081</v>
      </c>
      <c r="B24" s="102" t="s">
        <v>1082</v>
      </c>
      <c r="C24" s="101" t="s">
        <v>39</v>
      </c>
      <c r="D24" s="82"/>
      <c r="E24" s="82"/>
      <c r="F24" s="82"/>
      <c r="G24" s="82"/>
      <c r="H24" s="82"/>
      <c r="I24" s="82"/>
      <c r="J24" s="76"/>
    </row>
    <row r="25" spans="1:10" s="11" customFormat="1" x14ac:dyDescent="0.25">
      <c r="A25" s="135">
        <v>7.4</v>
      </c>
      <c r="B25" s="121" t="s">
        <v>1083</v>
      </c>
      <c r="C25" s="149"/>
      <c r="D25" s="83"/>
      <c r="E25" s="83"/>
      <c r="F25" s="83"/>
      <c r="G25" s="83"/>
      <c r="H25" s="83"/>
      <c r="I25" s="83"/>
      <c r="J25" s="56"/>
    </row>
    <row r="26" spans="1:10" ht="36" x14ac:dyDescent="0.25">
      <c r="A26" s="134" t="s">
        <v>1084</v>
      </c>
      <c r="B26" s="102" t="s">
        <v>1085</v>
      </c>
      <c r="C26" s="101" t="s">
        <v>39</v>
      </c>
      <c r="D26" s="82"/>
      <c r="E26" s="82"/>
      <c r="F26" s="82"/>
      <c r="G26" s="82"/>
      <c r="H26" s="82"/>
      <c r="I26" s="82"/>
      <c r="J26" s="76"/>
    </row>
    <row r="27" spans="1:10" ht="36" x14ac:dyDescent="0.25">
      <c r="A27" s="122" t="s">
        <v>1086</v>
      </c>
      <c r="B27" s="102" t="s">
        <v>1087</v>
      </c>
      <c r="C27" s="101" t="s">
        <v>39</v>
      </c>
      <c r="D27" s="82"/>
      <c r="E27" s="82"/>
      <c r="F27" s="82"/>
      <c r="G27" s="82"/>
      <c r="H27" s="82"/>
      <c r="I27" s="82"/>
      <c r="J27" s="76"/>
    </row>
    <row r="28" spans="1:10" ht="72" x14ac:dyDescent="0.25">
      <c r="A28" s="122" t="s">
        <v>1088</v>
      </c>
      <c r="B28" s="102" t="s">
        <v>1089</v>
      </c>
      <c r="C28" s="101" t="s">
        <v>39</v>
      </c>
      <c r="D28" s="82"/>
      <c r="E28" s="82"/>
      <c r="F28" s="82"/>
      <c r="G28" s="82"/>
      <c r="H28" s="82"/>
      <c r="I28" s="82"/>
      <c r="J28" s="76"/>
    </row>
    <row r="29" spans="1:10" ht="36" x14ac:dyDescent="0.25">
      <c r="A29" s="122" t="s">
        <v>1090</v>
      </c>
      <c r="B29" s="102" t="s">
        <v>1091</v>
      </c>
      <c r="C29" s="101" t="s">
        <v>39</v>
      </c>
      <c r="D29" s="82"/>
      <c r="E29" s="82"/>
      <c r="F29" s="82"/>
      <c r="G29" s="82"/>
      <c r="H29" s="82"/>
      <c r="I29" s="82"/>
      <c r="J29" s="76"/>
    </row>
    <row r="30" spans="1:10" ht="36" x14ac:dyDescent="0.25">
      <c r="A30" s="122" t="s">
        <v>1092</v>
      </c>
      <c r="B30" s="102" t="s">
        <v>1093</v>
      </c>
      <c r="C30" s="101" t="s">
        <v>39</v>
      </c>
      <c r="D30" s="82"/>
      <c r="E30" s="82"/>
      <c r="F30" s="82"/>
      <c r="G30" s="82"/>
      <c r="H30" s="82"/>
      <c r="I30" s="82"/>
      <c r="J30" s="76"/>
    </row>
    <row r="31" spans="1:10" ht="36" x14ac:dyDescent="0.25">
      <c r="A31" s="122" t="s">
        <v>1094</v>
      </c>
      <c r="B31" s="102" t="s">
        <v>1095</v>
      </c>
      <c r="C31" s="101" t="s">
        <v>39</v>
      </c>
      <c r="D31" s="82"/>
      <c r="E31" s="82"/>
      <c r="F31" s="82"/>
      <c r="G31" s="82"/>
      <c r="H31" s="82"/>
      <c r="I31" s="82"/>
      <c r="J31" s="76"/>
    </row>
    <row r="32" spans="1:10" ht="36" x14ac:dyDescent="0.25">
      <c r="A32" s="122" t="s">
        <v>1096</v>
      </c>
      <c r="B32" s="102" t="s">
        <v>1097</v>
      </c>
      <c r="C32" s="101"/>
      <c r="D32" s="82"/>
      <c r="E32" s="82"/>
      <c r="F32" s="82"/>
      <c r="G32" s="82"/>
      <c r="H32" s="82"/>
      <c r="I32" s="82"/>
      <c r="J32" s="76"/>
    </row>
    <row r="33" spans="1:10" ht="36" x14ac:dyDescent="0.25">
      <c r="A33" s="122" t="s">
        <v>1098</v>
      </c>
      <c r="B33" s="102" t="s">
        <v>1099</v>
      </c>
      <c r="C33" s="101"/>
      <c r="D33" s="82"/>
      <c r="E33" s="82"/>
      <c r="F33" s="82"/>
      <c r="G33" s="82"/>
      <c r="H33" s="82"/>
      <c r="I33" s="82"/>
      <c r="J33" s="76"/>
    </row>
    <row r="34" spans="1:10" ht="36" x14ac:dyDescent="0.25">
      <c r="A34" s="122" t="s">
        <v>1100</v>
      </c>
      <c r="B34" s="102" t="s">
        <v>1101</v>
      </c>
      <c r="C34" s="101" t="s">
        <v>39</v>
      </c>
      <c r="D34" s="82"/>
      <c r="E34" s="82"/>
      <c r="F34" s="82"/>
      <c r="G34" s="82"/>
      <c r="H34" s="82"/>
      <c r="I34" s="82"/>
      <c r="J34" s="76"/>
    </row>
    <row r="35" spans="1:10" ht="36" x14ac:dyDescent="0.25">
      <c r="A35" s="122" t="s">
        <v>1102</v>
      </c>
      <c r="B35" s="102" t="s">
        <v>1103</v>
      </c>
      <c r="C35" s="101" t="s">
        <v>39</v>
      </c>
      <c r="D35" s="82"/>
      <c r="E35" s="82"/>
      <c r="F35" s="82"/>
      <c r="G35" s="82"/>
      <c r="H35" s="82"/>
      <c r="I35" s="82"/>
      <c r="J35" s="76"/>
    </row>
    <row r="36" spans="1:10" ht="72" x14ac:dyDescent="0.25">
      <c r="A36" s="122" t="s">
        <v>1104</v>
      </c>
      <c r="B36" s="102" t="s">
        <v>1105</v>
      </c>
      <c r="C36" s="101" t="s">
        <v>39</v>
      </c>
      <c r="D36" s="82"/>
      <c r="E36" s="82"/>
      <c r="F36" s="82"/>
      <c r="G36" s="82"/>
      <c r="H36" s="82"/>
      <c r="I36" s="82"/>
      <c r="J36" s="76"/>
    </row>
    <row r="37" spans="1:10" ht="36" x14ac:dyDescent="0.25">
      <c r="A37" s="122" t="s">
        <v>1106</v>
      </c>
      <c r="B37" s="102" t="s">
        <v>1107</v>
      </c>
      <c r="C37" s="101" t="s">
        <v>39</v>
      </c>
      <c r="D37" s="82"/>
      <c r="E37" s="82"/>
      <c r="F37" s="82"/>
      <c r="G37" s="82"/>
      <c r="H37" s="82"/>
      <c r="I37" s="82"/>
      <c r="J37" s="76"/>
    </row>
    <row r="38" spans="1:10" ht="36" x14ac:dyDescent="0.25">
      <c r="A38" s="122" t="s">
        <v>1108</v>
      </c>
      <c r="B38" s="102" t="s">
        <v>1109</v>
      </c>
      <c r="C38" s="101" t="s">
        <v>21</v>
      </c>
      <c r="D38" s="82"/>
      <c r="E38" s="82"/>
      <c r="F38" s="82"/>
      <c r="G38" s="82"/>
      <c r="H38" s="82"/>
      <c r="I38" s="82"/>
      <c r="J38" s="76"/>
    </row>
    <row r="39" spans="1:10" ht="72" x14ac:dyDescent="0.25">
      <c r="A39" s="122" t="s">
        <v>1110</v>
      </c>
      <c r="B39" s="102" t="s">
        <v>1111</v>
      </c>
      <c r="C39" s="101" t="s">
        <v>39</v>
      </c>
      <c r="D39" s="82"/>
      <c r="E39" s="82"/>
      <c r="F39" s="82"/>
      <c r="G39" s="82"/>
      <c r="H39" s="82"/>
      <c r="I39" s="82"/>
      <c r="J39" s="76"/>
    </row>
    <row r="40" spans="1:10" ht="36" x14ac:dyDescent="0.25">
      <c r="A40" s="122" t="s">
        <v>1112</v>
      </c>
      <c r="B40" s="102" t="s">
        <v>1113</v>
      </c>
      <c r="C40" s="101" t="s">
        <v>21</v>
      </c>
      <c r="D40" s="82"/>
      <c r="E40" s="82"/>
      <c r="F40" s="82"/>
      <c r="G40" s="82"/>
      <c r="H40" s="82"/>
      <c r="I40" s="82"/>
      <c r="J40" s="76"/>
    </row>
    <row r="41" spans="1:10" ht="36" x14ac:dyDescent="0.25">
      <c r="A41" s="122" t="s">
        <v>1114</v>
      </c>
      <c r="B41" s="102" t="s">
        <v>1115</v>
      </c>
      <c r="C41" s="101" t="s">
        <v>21</v>
      </c>
      <c r="D41" s="82"/>
      <c r="E41" s="82"/>
      <c r="F41" s="82"/>
      <c r="G41" s="82"/>
      <c r="H41" s="82"/>
      <c r="I41" s="82"/>
      <c r="J41" s="76"/>
    </row>
    <row r="42" spans="1:10" ht="54" x14ac:dyDescent="0.25">
      <c r="A42" s="122" t="s">
        <v>1116</v>
      </c>
      <c r="B42" s="102" t="s">
        <v>1117</v>
      </c>
      <c r="C42" s="101" t="s">
        <v>39</v>
      </c>
      <c r="D42" s="82"/>
      <c r="E42" s="82"/>
      <c r="F42" s="82"/>
      <c r="G42" s="82"/>
      <c r="H42" s="82"/>
      <c r="I42" s="82"/>
      <c r="J42" s="76"/>
    </row>
    <row r="43" spans="1:10" ht="36" x14ac:dyDescent="0.25">
      <c r="A43" s="122" t="s">
        <v>1118</v>
      </c>
      <c r="B43" s="102" t="s">
        <v>1119</v>
      </c>
      <c r="C43" s="101" t="s">
        <v>39</v>
      </c>
      <c r="D43" s="82"/>
      <c r="E43" s="82"/>
      <c r="F43" s="82"/>
      <c r="G43" s="82"/>
      <c r="H43" s="82"/>
      <c r="I43" s="82"/>
      <c r="J43" s="76"/>
    </row>
    <row r="44" spans="1:10" ht="36" x14ac:dyDescent="0.25">
      <c r="A44" s="122" t="s">
        <v>1120</v>
      </c>
      <c r="B44" s="102" t="s">
        <v>1121</v>
      </c>
      <c r="C44" s="101" t="s">
        <v>39</v>
      </c>
      <c r="D44" s="82"/>
      <c r="E44" s="82"/>
      <c r="F44" s="82"/>
      <c r="G44" s="82"/>
      <c r="H44" s="82"/>
      <c r="I44" s="82"/>
      <c r="J44" s="76"/>
    </row>
    <row r="45" spans="1:10" ht="36" x14ac:dyDescent="0.25">
      <c r="A45" s="122" t="s">
        <v>1122</v>
      </c>
      <c r="B45" s="102" t="s">
        <v>1123</v>
      </c>
      <c r="C45" s="101" t="s">
        <v>21</v>
      </c>
      <c r="D45" s="82"/>
      <c r="E45" s="82"/>
      <c r="F45" s="82"/>
      <c r="G45" s="82"/>
      <c r="H45" s="82"/>
      <c r="I45" s="82"/>
      <c r="J45" s="76"/>
    </row>
    <row r="46" spans="1:10" s="11" customFormat="1" x14ac:dyDescent="0.25">
      <c r="A46" s="135">
        <v>7.5</v>
      </c>
      <c r="B46" s="121" t="s">
        <v>1124</v>
      </c>
      <c r="C46" s="149"/>
      <c r="D46" s="83"/>
      <c r="E46" s="83"/>
      <c r="F46" s="83"/>
      <c r="G46" s="83"/>
      <c r="H46" s="83"/>
      <c r="I46" s="83"/>
      <c r="J46" s="56"/>
    </row>
    <row r="47" spans="1:10" ht="36" x14ac:dyDescent="0.25">
      <c r="A47" s="122" t="s">
        <v>1125</v>
      </c>
      <c r="B47" s="102" t="s">
        <v>1126</v>
      </c>
      <c r="C47" s="101" t="s">
        <v>21</v>
      </c>
      <c r="D47" s="82"/>
      <c r="E47" s="82"/>
      <c r="F47" s="82"/>
      <c r="G47" s="82"/>
      <c r="H47" s="82"/>
      <c r="I47" s="82"/>
      <c r="J47" s="76"/>
    </row>
    <row r="48" spans="1:10" ht="36" x14ac:dyDescent="0.25">
      <c r="A48" s="122" t="s">
        <v>1127</v>
      </c>
      <c r="B48" s="102" t="s">
        <v>1128</v>
      </c>
      <c r="C48" s="101" t="s">
        <v>21</v>
      </c>
      <c r="D48" s="82"/>
      <c r="E48" s="82"/>
      <c r="F48" s="82"/>
      <c r="G48" s="82"/>
      <c r="H48" s="82"/>
      <c r="I48" s="82"/>
      <c r="J48" s="76"/>
    </row>
    <row r="49" spans="1:10" ht="36" x14ac:dyDescent="0.25">
      <c r="A49" s="122" t="s">
        <v>1129</v>
      </c>
      <c r="B49" s="102" t="s">
        <v>1130</v>
      </c>
      <c r="C49" s="101" t="s">
        <v>21</v>
      </c>
      <c r="D49" s="82"/>
      <c r="E49" s="82"/>
      <c r="F49" s="82"/>
      <c r="G49" s="82"/>
      <c r="H49" s="82"/>
      <c r="I49" s="82"/>
      <c r="J49" s="76"/>
    </row>
    <row r="50" spans="1:10" ht="36" x14ac:dyDescent="0.25">
      <c r="A50" s="122" t="s">
        <v>1131</v>
      </c>
      <c r="B50" s="102" t="s">
        <v>1132</v>
      </c>
      <c r="C50" s="101" t="s">
        <v>21</v>
      </c>
      <c r="D50" s="82"/>
      <c r="E50" s="82"/>
      <c r="F50" s="82"/>
      <c r="G50" s="82"/>
      <c r="H50" s="82"/>
      <c r="I50" s="82"/>
      <c r="J50" s="76"/>
    </row>
    <row r="51" spans="1:10" ht="36" x14ac:dyDescent="0.25">
      <c r="A51" s="122" t="s">
        <v>1133</v>
      </c>
      <c r="B51" s="102" t="s">
        <v>1134</v>
      </c>
      <c r="C51" s="101"/>
      <c r="D51" s="82"/>
      <c r="E51" s="82"/>
      <c r="F51" s="82"/>
      <c r="G51" s="82"/>
      <c r="H51" s="82"/>
      <c r="I51" s="82"/>
      <c r="J51" s="76"/>
    </row>
    <row r="52" spans="1:10" s="11" customFormat="1" x14ac:dyDescent="0.25">
      <c r="A52" s="135">
        <v>7.6</v>
      </c>
      <c r="B52" s="121" t="s">
        <v>1135</v>
      </c>
      <c r="C52" s="149"/>
      <c r="D52" s="83"/>
      <c r="E52" s="83"/>
      <c r="F52" s="83"/>
      <c r="G52" s="83"/>
      <c r="H52" s="83"/>
      <c r="I52" s="83"/>
      <c r="J52" s="56"/>
    </row>
    <row r="53" spans="1:10" ht="36" x14ac:dyDescent="0.25">
      <c r="A53" s="122" t="s">
        <v>1136</v>
      </c>
      <c r="B53" s="102" t="s">
        <v>1137</v>
      </c>
      <c r="C53" s="101" t="s">
        <v>21</v>
      </c>
      <c r="D53" s="82"/>
      <c r="E53" s="82"/>
      <c r="F53" s="82"/>
      <c r="G53" s="82"/>
      <c r="H53" s="82"/>
      <c r="I53" s="82"/>
      <c r="J53" s="76"/>
    </row>
    <row r="54" spans="1:10" x14ac:dyDescent="0.25">
      <c r="A54" s="122" t="s">
        <v>1138</v>
      </c>
      <c r="B54" s="102" t="s">
        <v>1139</v>
      </c>
      <c r="C54" s="101"/>
      <c r="D54" s="82"/>
      <c r="E54" s="82"/>
      <c r="F54" s="82"/>
      <c r="G54" s="82"/>
      <c r="H54" s="82"/>
      <c r="I54" s="82"/>
      <c r="J54" s="76"/>
    </row>
    <row r="55" spans="1:10" ht="36" x14ac:dyDescent="0.25">
      <c r="A55" s="122" t="s">
        <v>1140</v>
      </c>
      <c r="B55" s="102" t="s">
        <v>1141</v>
      </c>
      <c r="C55" s="101"/>
      <c r="D55" s="82"/>
      <c r="E55" s="82"/>
      <c r="F55" s="82"/>
      <c r="G55" s="82"/>
      <c r="H55" s="82"/>
      <c r="I55" s="82"/>
      <c r="J55" s="76"/>
    </row>
    <row r="56" spans="1:10" x14ac:dyDescent="0.25">
      <c r="A56" s="122" t="s">
        <v>1142</v>
      </c>
      <c r="B56" s="102" t="s">
        <v>1143</v>
      </c>
      <c r="C56" s="101"/>
      <c r="D56" s="82"/>
      <c r="E56" s="82"/>
      <c r="F56" s="82"/>
      <c r="G56" s="82"/>
      <c r="H56" s="82"/>
      <c r="I56" s="82"/>
      <c r="J56" s="76"/>
    </row>
    <row r="57" spans="1:10" ht="36" x14ac:dyDescent="0.25">
      <c r="A57" s="122" t="s">
        <v>1144</v>
      </c>
      <c r="B57" s="102" t="s">
        <v>1145</v>
      </c>
      <c r="C57" s="101"/>
      <c r="D57" s="82"/>
      <c r="E57" s="82"/>
      <c r="F57" s="82"/>
      <c r="G57" s="82"/>
      <c r="H57" s="82"/>
      <c r="I57" s="82"/>
      <c r="J57" s="76"/>
    </row>
    <row r="58" spans="1:10" ht="36" x14ac:dyDescent="0.25">
      <c r="A58" s="122" t="s">
        <v>1146</v>
      </c>
      <c r="B58" s="102" t="s">
        <v>1147</v>
      </c>
      <c r="C58" s="101"/>
      <c r="D58" s="82"/>
      <c r="E58" s="82"/>
      <c r="F58" s="82"/>
      <c r="G58" s="82"/>
      <c r="H58" s="82"/>
      <c r="I58" s="82"/>
      <c r="J58" s="76"/>
    </row>
    <row r="59" spans="1:10" ht="36" x14ac:dyDescent="0.25">
      <c r="A59" s="122" t="s">
        <v>1148</v>
      </c>
      <c r="B59" s="102" t="s">
        <v>1149</v>
      </c>
      <c r="C59" s="101"/>
      <c r="D59" s="82"/>
      <c r="E59" s="82"/>
      <c r="F59" s="82"/>
      <c r="G59" s="82"/>
      <c r="H59" s="82"/>
      <c r="I59" s="82"/>
      <c r="J59" s="76"/>
    </row>
    <row r="60" spans="1:10" ht="36" x14ac:dyDescent="0.25">
      <c r="A60" s="122" t="s">
        <v>1150</v>
      </c>
      <c r="B60" s="102" t="s">
        <v>1151</v>
      </c>
      <c r="C60" s="101"/>
      <c r="D60" s="82"/>
      <c r="E60" s="82"/>
      <c r="F60" s="82"/>
      <c r="G60" s="82"/>
      <c r="H60" s="82"/>
      <c r="I60" s="82"/>
      <c r="J60" s="76"/>
    </row>
    <row r="61" spans="1:10" ht="36" x14ac:dyDescent="0.25">
      <c r="A61" s="122" t="s">
        <v>1152</v>
      </c>
      <c r="B61" s="102" t="s">
        <v>1153</v>
      </c>
      <c r="C61" s="101"/>
      <c r="D61" s="82"/>
      <c r="E61" s="82"/>
      <c r="F61" s="82"/>
      <c r="G61" s="82"/>
      <c r="H61" s="82"/>
      <c r="I61" s="82"/>
      <c r="J61" s="76"/>
    </row>
    <row r="62" spans="1:10" ht="36" x14ac:dyDescent="0.25">
      <c r="A62" s="122" t="s">
        <v>1154</v>
      </c>
      <c r="B62" s="102" t="s">
        <v>1155</v>
      </c>
      <c r="C62" s="101"/>
      <c r="D62" s="82"/>
      <c r="E62" s="82"/>
      <c r="F62" s="82"/>
      <c r="G62" s="82"/>
      <c r="H62" s="82"/>
      <c r="I62" s="82"/>
      <c r="J62" s="76"/>
    </row>
    <row r="63" spans="1:10" s="11" customFormat="1" x14ac:dyDescent="0.25">
      <c r="A63" s="135">
        <v>7.7</v>
      </c>
      <c r="B63" s="121" t="s">
        <v>1156</v>
      </c>
      <c r="C63" s="149"/>
      <c r="D63" s="83"/>
      <c r="E63" s="83"/>
      <c r="F63" s="83"/>
      <c r="G63" s="83"/>
      <c r="H63" s="83"/>
      <c r="I63" s="83"/>
      <c r="J63" s="56"/>
    </row>
    <row r="64" spans="1:10" ht="36" x14ac:dyDescent="0.25">
      <c r="A64" s="122" t="s">
        <v>1157</v>
      </c>
      <c r="B64" s="102" t="s">
        <v>1158</v>
      </c>
      <c r="C64" s="101"/>
      <c r="D64" s="82"/>
      <c r="E64" s="82"/>
      <c r="F64" s="82"/>
      <c r="G64" s="82"/>
      <c r="H64" s="82"/>
      <c r="I64" s="82"/>
      <c r="J64" s="76"/>
    </row>
    <row r="65" spans="1:10" x14ac:dyDescent="0.25">
      <c r="A65" s="122" t="s">
        <v>1159</v>
      </c>
      <c r="B65" s="102" t="s">
        <v>1160</v>
      </c>
      <c r="C65" s="101"/>
      <c r="D65" s="82"/>
      <c r="E65" s="82"/>
      <c r="F65" s="82"/>
      <c r="G65" s="82"/>
      <c r="H65" s="82"/>
      <c r="I65" s="82"/>
      <c r="J65" s="76"/>
    </row>
    <row r="66" spans="1:10" ht="36" x14ac:dyDescent="0.25">
      <c r="A66" s="122" t="s">
        <v>1161</v>
      </c>
      <c r="B66" s="102" t="s">
        <v>1162</v>
      </c>
      <c r="C66" s="101"/>
      <c r="D66" s="82"/>
      <c r="E66" s="82"/>
      <c r="F66" s="82"/>
      <c r="G66" s="82"/>
      <c r="H66" s="82"/>
      <c r="I66" s="82"/>
      <c r="J66" s="76"/>
    </row>
    <row r="67" spans="1:10" x14ac:dyDescent="0.25">
      <c r="A67" s="122" t="s">
        <v>1163</v>
      </c>
      <c r="B67" s="102" t="s">
        <v>1164</v>
      </c>
      <c r="C67" s="101"/>
      <c r="D67" s="82"/>
      <c r="E67" s="82"/>
      <c r="F67" s="82"/>
      <c r="G67" s="82"/>
      <c r="H67" s="82"/>
      <c r="I67" s="82"/>
      <c r="J67" s="76"/>
    </row>
    <row r="68" spans="1:10" x14ac:dyDescent="0.25">
      <c r="A68" s="122" t="s">
        <v>1165</v>
      </c>
      <c r="B68" s="102" t="s">
        <v>1166</v>
      </c>
      <c r="C68" s="101"/>
      <c r="D68" s="82"/>
      <c r="E68" s="82"/>
      <c r="F68" s="82"/>
      <c r="G68" s="82"/>
      <c r="H68" s="82"/>
      <c r="I68" s="82"/>
      <c r="J68" s="76"/>
    </row>
    <row r="69" spans="1:10" ht="36" x14ac:dyDescent="0.25">
      <c r="A69" s="122" t="s">
        <v>1167</v>
      </c>
      <c r="B69" s="102" t="s">
        <v>1168</v>
      </c>
      <c r="C69" s="101"/>
      <c r="D69" s="82"/>
      <c r="E69" s="82"/>
      <c r="F69" s="82"/>
      <c r="G69" s="82"/>
      <c r="H69" s="82"/>
      <c r="I69" s="82"/>
      <c r="J69" s="76"/>
    </row>
    <row r="70" spans="1:10" ht="36" x14ac:dyDescent="0.25">
      <c r="A70" s="122" t="s">
        <v>1169</v>
      </c>
      <c r="B70" s="102" t="s">
        <v>1170</v>
      </c>
      <c r="C70" s="101"/>
      <c r="D70" s="82"/>
      <c r="E70" s="82"/>
      <c r="F70" s="82"/>
      <c r="G70" s="82"/>
      <c r="H70" s="82"/>
      <c r="I70" s="82"/>
      <c r="J70" s="76"/>
    </row>
    <row r="71" spans="1:10" x14ac:dyDescent="0.25">
      <c r="A71" s="122" t="s">
        <v>1171</v>
      </c>
      <c r="B71" s="102" t="s">
        <v>1172</v>
      </c>
      <c r="C71" s="101"/>
      <c r="D71" s="82"/>
      <c r="E71" s="82"/>
      <c r="F71" s="82"/>
      <c r="G71" s="82"/>
      <c r="H71" s="82"/>
      <c r="I71" s="82"/>
      <c r="J71" s="76"/>
    </row>
    <row r="72" spans="1:10" ht="36" x14ac:dyDescent="0.25">
      <c r="A72" s="122" t="s">
        <v>1173</v>
      </c>
      <c r="B72" s="102" t="s">
        <v>1174</v>
      </c>
      <c r="C72" s="101"/>
      <c r="D72" s="82"/>
      <c r="E72" s="82"/>
      <c r="F72" s="82"/>
      <c r="G72" s="82"/>
      <c r="H72" s="82"/>
      <c r="I72" s="82"/>
      <c r="J72" s="76"/>
    </row>
    <row r="73" spans="1:10" x14ac:dyDescent="0.25">
      <c r="A73" s="122" t="s">
        <v>1175</v>
      </c>
      <c r="B73" s="102" t="s">
        <v>1176</v>
      </c>
      <c r="C73" s="101"/>
      <c r="D73" s="82"/>
      <c r="E73" s="82"/>
      <c r="F73" s="82"/>
      <c r="G73" s="82"/>
      <c r="H73" s="82"/>
      <c r="I73" s="82"/>
      <c r="J73" s="76"/>
    </row>
    <row r="74" spans="1:10" ht="36" x14ac:dyDescent="0.25">
      <c r="A74" s="122" t="s">
        <v>1177</v>
      </c>
      <c r="B74" s="102" t="s">
        <v>1178</v>
      </c>
      <c r="C74" s="101" t="s">
        <v>39</v>
      </c>
      <c r="D74" s="82"/>
      <c r="E74" s="82"/>
      <c r="F74" s="82"/>
      <c r="G74" s="82"/>
      <c r="H74" s="82"/>
      <c r="I74" s="82"/>
      <c r="J74" s="76"/>
    </row>
    <row r="75" spans="1:10" ht="36" x14ac:dyDescent="0.25">
      <c r="A75" s="122" t="s">
        <v>1179</v>
      </c>
      <c r="B75" s="102" t="s">
        <v>1180</v>
      </c>
      <c r="C75" s="101" t="s">
        <v>39</v>
      </c>
      <c r="D75" s="82"/>
      <c r="E75" s="82"/>
      <c r="F75" s="82"/>
      <c r="G75" s="82"/>
      <c r="H75" s="82"/>
      <c r="I75" s="82"/>
      <c r="J75" s="76"/>
    </row>
    <row r="76" spans="1:10" ht="36" x14ac:dyDescent="0.25">
      <c r="A76" s="122" t="s">
        <v>1181</v>
      </c>
      <c r="B76" s="102" t="s">
        <v>1182</v>
      </c>
      <c r="C76" s="101" t="s">
        <v>39</v>
      </c>
      <c r="D76" s="82"/>
      <c r="E76" s="82"/>
      <c r="F76" s="82"/>
      <c r="G76" s="82"/>
      <c r="H76" s="82"/>
      <c r="I76" s="82"/>
      <c r="J76" s="76"/>
    </row>
    <row r="77" spans="1:10" x14ac:dyDescent="0.25">
      <c r="A77" s="122" t="s">
        <v>1183</v>
      </c>
      <c r="B77" s="102" t="s">
        <v>1184</v>
      </c>
      <c r="C77" s="101"/>
      <c r="D77" s="82"/>
      <c r="E77" s="82"/>
      <c r="F77" s="82"/>
      <c r="G77" s="82"/>
      <c r="H77" s="82"/>
      <c r="I77" s="82"/>
      <c r="J77" s="76"/>
    </row>
  </sheetData>
  <sheetProtection algorithmName="SHA-512" hashValue="yYvAr5dhwRl1Yf50Frsys4zUSie9dS3EA204ksgXfeG8OmPV9PFNLZh5SUVPFsgDaDoyFfIs0+kLqXEHttW6xg==" saltValue="ukL3w1U9f4/VdCSr98qlng==" spinCount="100000" sheet="1" selectLockedCells="1"/>
  <printOptions gridLines="1"/>
  <pageMargins left="0.23622047244094491" right="0.23622047244094491" top="0.74803149606299213" bottom="0.74803149606299213" header="0.31496062992125984" footer="0.31496062992125984"/>
  <pageSetup scale="55"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C3:C13 C26:C45 C53:C62 C15:C21 C23:C24 C47:C51 C64:C77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0"/>
  <sheetViews>
    <sheetView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127" customWidth="1"/>
    <col min="2" max="2" width="71.42578125" style="117" customWidth="1"/>
    <col min="3" max="3" width="15.42578125" style="117" customWidth="1"/>
    <col min="4" max="9" width="11.42578125" style="6"/>
    <col min="10" max="10" width="75.85546875" style="8" customWidth="1"/>
    <col min="11" max="16384" width="11.42578125" style="6"/>
  </cols>
  <sheetData>
    <row r="1" spans="1:10" ht="26.25" x14ac:dyDescent="0.4">
      <c r="A1" s="118">
        <v>9</v>
      </c>
      <c r="B1" s="154" t="s">
        <v>1185</v>
      </c>
      <c r="C1" s="99" t="str">
        <f>+INSTRUCCIONES!B21</f>
        <v>Determinación Necesidad</v>
      </c>
      <c r="D1" s="80" t="s">
        <v>5</v>
      </c>
      <c r="E1" s="80" t="s">
        <v>7</v>
      </c>
      <c r="F1" s="80" t="s">
        <v>9</v>
      </c>
      <c r="G1" s="80" t="s">
        <v>11</v>
      </c>
      <c r="H1" s="80" t="s">
        <v>13</v>
      </c>
      <c r="I1" s="80" t="s">
        <v>15</v>
      </c>
      <c r="J1" s="5" t="s">
        <v>42</v>
      </c>
    </row>
    <row r="2" spans="1:10" x14ac:dyDescent="0.25">
      <c r="A2" s="120" t="s">
        <v>1186</v>
      </c>
      <c r="B2" s="121" t="s">
        <v>1042</v>
      </c>
      <c r="C2" s="107"/>
      <c r="D2" s="82"/>
      <c r="E2" s="82"/>
      <c r="F2" s="82"/>
      <c r="G2" s="82"/>
      <c r="H2" s="82"/>
      <c r="I2" s="82"/>
      <c r="J2" s="76"/>
    </row>
    <row r="3" spans="1:10" ht="36" x14ac:dyDescent="0.25">
      <c r="A3" s="122" t="s">
        <v>1187</v>
      </c>
      <c r="B3" s="107" t="s">
        <v>1188</v>
      </c>
      <c r="C3" s="101"/>
      <c r="D3" s="82"/>
      <c r="E3" s="82"/>
      <c r="F3" s="82"/>
      <c r="G3" s="82"/>
      <c r="H3" s="82"/>
      <c r="I3" s="82"/>
      <c r="J3" s="76"/>
    </row>
    <row r="4" spans="1:10" ht="36" x14ac:dyDescent="0.25">
      <c r="A4" s="122" t="s">
        <v>1189</v>
      </c>
      <c r="B4" s="107" t="s">
        <v>1190</v>
      </c>
      <c r="C4" s="101"/>
      <c r="D4" s="82"/>
      <c r="E4" s="82"/>
      <c r="F4" s="82"/>
      <c r="G4" s="82"/>
      <c r="H4" s="82"/>
      <c r="I4" s="82"/>
      <c r="J4" s="76"/>
    </row>
    <row r="5" spans="1:10" ht="72" x14ac:dyDescent="0.25">
      <c r="A5" s="122" t="s">
        <v>1191</v>
      </c>
      <c r="B5" s="107" t="s">
        <v>1192</v>
      </c>
      <c r="C5" s="101"/>
      <c r="D5" s="82"/>
      <c r="E5" s="82"/>
      <c r="F5" s="82"/>
      <c r="G5" s="82"/>
      <c r="H5" s="82"/>
      <c r="I5" s="82"/>
      <c r="J5" s="76"/>
    </row>
    <row r="6" spans="1:10" ht="36" x14ac:dyDescent="0.25">
      <c r="A6" s="122" t="s">
        <v>1193</v>
      </c>
      <c r="B6" s="107" t="s">
        <v>1194</v>
      </c>
      <c r="C6" s="101"/>
      <c r="D6" s="82"/>
      <c r="E6" s="82"/>
      <c r="F6" s="82"/>
      <c r="G6" s="82"/>
      <c r="H6" s="82"/>
      <c r="I6" s="82"/>
      <c r="J6" s="76"/>
    </row>
    <row r="7" spans="1:10" ht="36" x14ac:dyDescent="0.25">
      <c r="A7" s="122" t="s">
        <v>1195</v>
      </c>
      <c r="B7" s="107" t="s">
        <v>1196</v>
      </c>
      <c r="C7" s="101"/>
      <c r="D7" s="82"/>
      <c r="E7" s="82"/>
      <c r="F7" s="82"/>
      <c r="G7" s="82"/>
      <c r="H7" s="82"/>
      <c r="I7" s="82"/>
      <c r="J7" s="76"/>
    </row>
    <row r="8" spans="1:10" ht="36" x14ac:dyDescent="0.25">
      <c r="A8" s="122" t="s">
        <v>1197</v>
      </c>
      <c r="B8" s="107" t="s">
        <v>1198</v>
      </c>
      <c r="C8" s="101"/>
      <c r="D8" s="82"/>
      <c r="E8" s="82"/>
      <c r="F8" s="82"/>
      <c r="G8" s="82"/>
      <c r="H8" s="82"/>
      <c r="I8" s="82"/>
      <c r="J8" s="76"/>
    </row>
    <row r="9" spans="1:10" ht="90" x14ac:dyDescent="0.25">
      <c r="A9" s="122" t="s">
        <v>1199</v>
      </c>
      <c r="B9" s="107" t="s">
        <v>1200</v>
      </c>
      <c r="C9" s="101"/>
      <c r="D9" s="82"/>
      <c r="E9" s="82"/>
      <c r="F9" s="82"/>
      <c r="G9" s="82"/>
      <c r="H9" s="82"/>
      <c r="I9" s="82"/>
      <c r="J9" s="76"/>
    </row>
    <row r="10" spans="1:10" x14ac:dyDescent="0.25">
      <c r="A10" s="122" t="s">
        <v>1201</v>
      </c>
      <c r="B10" s="107" t="s">
        <v>1202</v>
      </c>
      <c r="C10" s="101"/>
      <c r="D10" s="82"/>
      <c r="E10" s="82"/>
      <c r="F10" s="82"/>
      <c r="G10" s="82"/>
      <c r="H10" s="82"/>
      <c r="I10" s="82"/>
      <c r="J10" s="76"/>
    </row>
    <row r="11" spans="1:10" ht="36" x14ac:dyDescent="0.25">
      <c r="A11" s="122" t="s">
        <v>1203</v>
      </c>
      <c r="B11" s="107" t="s">
        <v>1204</v>
      </c>
      <c r="C11" s="101"/>
      <c r="D11" s="82"/>
      <c r="E11" s="82"/>
      <c r="F11" s="82"/>
      <c r="G11" s="82"/>
      <c r="H11" s="82"/>
      <c r="I11" s="82"/>
      <c r="J11" s="76"/>
    </row>
    <row r="12" spans="1:10" ht="72" x14ac:dyDescent="0.25">
      <c r="A12" s="122" t="s">
        <v>1205</v>
      </c>
      <c r="B12" s="107" t="s">
        <v>1206</v>
      </c>
      <c r="C12" s="101"/>
      <c r="D12" s="82"/>
      <c r="E12" s="82"/>
      <c r="F12" s="82"/>
      <c r="G12" s="82"/>
      <c r="H12" s="82"/>
      <c r="I12" s="82"/>
      <c r="J12" s="76"/>
    </row>
    <row r="13" spans="1:10" x14ac:dyDescent="0.25">
      <c r="A13" s="122" t="s">
        <v>1207</v>
      </c>
      <c r="B13" s="107" t="s">
        <v>1208</v>
      </c>
      <c r="C13" s="101"/>
      <c r="D13" s="82"/>
      <c r="E13" s="82"/>
      <c r="F13" s="82"/>
      <c r="G13" s="82"/>
      <c r="H13" s="82"/>
      <c r="I13" s="82"/>
      <c r="J13" s="76"/>
    </row>
    <row r="14" spans="1:10" ht="36" x14ac:dyDescent="0.25">
      <c r="A14" s="122" t="s">
        <v>1209</v>
      </c>
      <c r="B14" s="107" t="s">
        <v>1210</v>
      </c>
      <c r="C14" s="101"/>
      <c r="D14" s="82"/>
      <c r="E14" s="82"/>
      <c r="F14" s="82"/>
      <c r="G14" s="82"/>
      <c r="H14" s="82"/>
      <c r="I14" s="82"/>
      <c r="J14" s="76"/>
    </row>
    <row r="15" spans="1:10" ht="36" x14ac:dyDescent="0.25">
      <c r="A15" s="122" t="s">
        <v>1211</v>
      </c>
      <c r="B15" s="107" t="s">
        <v>1212</v>
      </c>
      <c r="C15" s="101"/>
      <c r="D15" s="82"/>
      <c r="E15" s="82"/>
      <c r="F15" s="82"/>
      <c r="G15" s="82"/>
      <c r="H15" s="82"/>
      <c r="I15" s="82"/>
      <c r="J15" s="76"/>
    </row>
    <row r="16" spans="1:10" ht="36" x14ac:dyDescent="0.25">
      <c r="A16" s="122" t="s">
        <v>1213</v>
      </c>
      <c r="B16" s="107" t="s">
        <v>1214</v>
      </c>
      <c r="C16" s="101"/>
      <c r="D16" s="82"/>
      <c r="E16" s="82"/>
      <c r="F16" s="82"/>
      <c r="G16" s="82"/>
      <c r="H16" s="82"/>
      <c r="I16" s="82"/>
      <c r="J16" s="76"/>
    </row>
    <row r="17" spans="1:10" s="11" customFormat="1" x14ac:dyDescent="0.25">
      <c r="A17" s="135" t="s">
        <v>1215</v>
      </c>
      <c r="B17" s="156" t="s">
        <v>1216</v>
      </c>
      <c r="C17" s="157"/>
      <c r="D17" s="83"/>
      <c r="E17" s="83"/>
      <c r="F17" s="83"/>
      <c r="G17" s="83"/>
      <c r="H17" s="83"/>
      <c r="I17" s="83"/>
      <c r="J17" s="56"/>
    </row>
    <row r="18" spans="1:10" ht="36" x14ac:dyDescent="0.25">
      <c r="A18" s="122" t="s">
        <v>1217</v>
      </c>
      <c r="B18" s="107" t="s">
        <v>1218</v>
      </c>
      <c r="C18" s="101"/>
      <c r="D18" s="82"/>
      <c r="E18" s="82"/>
      <c r="F18" s="82"/>
      <c r="G18" s="82"/>
      <c r="H18" s="82"/>
      <c r="I18" s="82"/>
      <c r="J18" s="76"/>
    </row>
    <row r="19" spans="1:10" ht="36" x14ac:dyDescent="0.25">
      <c r="A19" s="122" t="s">
        <v>1219</v>
      </c>
      <c r="B19" s="107" t="s">
        <v>1220</v>
      </c>
      <c r="C19" s="101"/>
      <c r="D19" s="82"/>
      <c r="E19" s="82"/>
      <c r="F19" s="82"/>
      <c r="G19" s="82"/>
      <c r="H19" s="82"/>
      <c r="I19" s="82"/>
      <c r="J19" s="76"/>
    </row>
    <row r="20" spans="1:10" ht="72" x14ac:dyDescent="0.25">
      <c r="A20" s="122" t="s">
        <v>1221</v>
      </c>
      <c r="B20" s="107" t="s">
        <v>1222</v>
      </c>
      <c r="C20" s="101"/>
      <c r="D20" s="82"/>
      <c r="E20" s="82"/>
      <c r="F20" s="82"/>
      <c r="G20" s="82"/>
      <c r="H20" s="82"/>
      <c r="I20" s="82"/>
      <c r="J20" s="76"/>
    </row>
    <row r="21" spans="1:10" ht="36" x14ac:dyDescent="0.25">
      <c r="A21" s="122" t="s">
        <v>1223</v>
      </c>
      <c r="B21" s="158" t="s">
        <v>1224</v>
      </c>
      <c r="C21" s="101"/>
      <c r="D21" s="82"/>
      <c r="E21" s="82"/>
      <c r="F21" s="82"/>
      <c r="G21" s="82"/>
      <c r="H21" s="82"/>
      <c r="I21" s="82"/>
      <c r="J21" s="76"/>
    </row>
    <row r="22" spans="1:10" ht="36" x14ac:dyDescent="0.25">
      <c r="A22" s="122" t="s">
        <v>1225</v>
      </c>
      <c r="B22" s="158" t="s">
        <v>1226</v>
      </c>
      <c r="C22" s="101"/>
      <c r="D22" s="82"/>
      <c r="E22" s="82"/>
      <c r="F22" s="82"/>
      <c r="G22" s="82"/>
      <c r="H22" s="82"/>
      <c r="I22" s="82"/>
      <c r="J22" s="76"/>
    </row>
    <row r="23" spans="1:10" ht="54" x14ac:dyDescent="0.25">
      <c r="A23" s="122" t="s">
        <v>1227</v>
      </c>
      <c r="B23" s="158" t="s">
        <v>1228</v>
      </c>
      <c r="C23" s="101"/>
      <c r="D23" s="82"/>
      <c r="E23" s="82"/>
      <c r="F23" s="82"/>
      <c r="G23" s="82"/>
      <c r="H23" s="82"/>
      <c r="I23" s="82"/>
      <c r="J23" s="76"/>
    </row>
    <row r="24" spans="1:10" ht="36" x14ac:dyDescent="0.25">
      <c r="A24" s="122" t="s">
        <v>1229</v>
      </c>
      <c r="B24" s="158" t="s">
        <v>1230</v>
      </c>
      <c r="C24" s="101"/>
      <c r="D24" s="82"/>
      <c r="E24" s="82"/>
      <c r="F24" s="82"/>
      <c r="G24" s="82"/>
      <c r="H24" s="82"/>
      <c r="I24" s="82"/>
      <c r="J24" s="76"/>
    </row>
    <row r="25" spans="1:10" x14ac:dyDescent="0.25">
      <c r="A25" s="122" t="s">
        <v>1231</v>
      </c>
      <c r="B25" s="158" t="s">
        <v>1232</v>
      </c>
      <c r="C25" s="101"/>
      <c r="D25" s="82"/>
      <c r="E25" s="82"/>
      <c r="F25" s="82"/>
      <c r="G25" s="82"/>
      <c r="H25" s="82"/>
      <c r="I25" s="82"/>
      <c r="J25" s="76"/>
    </row>
    <row r="26" spans="1:10" x14ac:dyDescent="0.25">
      <c r="A26" s="120" t="s">
        <v>1233</v>
      </c>
      <c r="B26" s="121" t="s">
        <v>1234</v>
      </c>
      <c r="C26" s="155"/>
      <c r="D26" s="82"/>
      <c r="E26" s="82"/>
      <c r="F26" s="82"/>
      <c r="G26" s="82"/>
      <c r="H26" s="82"/>
      <c r="I26" s="82"/>
      <c r="J26" s="76"/>
    </row>
    <row r="27" spans="1:10" x14ac:dyDescent="0.25">
      <c r="A27" s="122" t="s">
        <v>1235</v>
      </c>
      <c r="B27" s="107" t="s">
        <v>1236</v>
      </c>
      <c r="C27" s="101"/>
      <c r="D27" s="82"/>
      <c r="E27" s="82"/>
      <c r="F27" s="82"/>
      <c r="G27" s="82"/>
      <c r="H27" s="82"/>
      <c r="I27" s="82"/>
      <c r="J27" s="76"/>
    </row>
    <row r="28" spans="1:10" x14ac:dyDescent="0.25">
      <c r="A28" s="122" t="s">
        <v>1237</v>
      </c>
      <c r="B28" s="107" t="s">
        <v>1238</v>
      </c>
      <c r="C28" s="101"/>
      <c r="D28" s="82"/>
      <c r="E28" s="82"/>
      <c r="F28" s="82"/>
      <c r="G28" s="82"/>
      <c r="H28" s="82"/>
      <c r="I28" s="82"/>
      <c r="J28" s="76"/>
    </row>
    <row r="29" spans="1:10" x14ac:dyDescent="0.25">
      <c r="A29" s="122" t="s">
        <v>1239</v>
      </c>
      <c r="B29" s="107" t="s">
        <v>1240</v>
      </c>
      <c r="C29" s="101"/>
      <c r="D29" s="82"/>
      <c r="E29" s="82"/>
      <c r="F29" s="82"/>
      <c r="G29" s="82"/>
      <c r="H29" s="82"/>
      <c r="I29" s="82"/>
      <c r="J29" s="76"/>
    </row>
    <row r="30" spans="1:10" ht="36" x14ac:dyDescent="0.25">
      <c r="A30" s="122" t="s">
        <v>1241</v>
      </c>
      <c r="B30" s="107" t="s">
        <v>1242</v>
      </c>
      <c r="C30" s="101"/>
      <c r="D30" s="82"/>
      <c r="E30" s="82"/>
      <c r="F30" s="82"/>
      <c r="G30" s="82"/>
      <c r="H30" s="82"/>
      <c r="I30" s="82"/>
      <c r="J30" s="76"/>
    </row>
    <row r="31" spans="1:10" ht="36" x14ac:dyDescent="0.25">
      <c r="A31" s="122" t="s">
        <v>1243</v>
      </c>
      <c r="B31" s="107" t="s">
        <v>1244</v>
      </c>
      <c r="C31" s="101"/>
      <c r="D31" s="82"/>
      <c r="E31" s="82"/>
      <c r="F31" s="82"/>
      <c r="G31" s="82"/>
      <c r="H31" s="82"/>
      <c r="I31" s="82"/>
      <c r="J31" s="76"/>
    </row>
    <row r="32" spans="1:10" ht="36" x14ac:dyDescent="0.25">
      <c r="A32" s="122" t="s">
        <v>1245</v>
      </c>
      <c r="B32" s="107" t="s">
        <v>1246</v>
      </c>
      <c r="C32" s="101"/>
      <c r="D32" s="82"/>
      <c r="E32" s="82"/>
      <c r="F32" s="82"/>
      <c r="G32" s="82"/>
      <c r="H32" s="82"/>
      <c r="I32" s="82"/>
      <c r="J32" s="76"/>
    </row>
    <row r="33" spans="1:10" x14ac:dyDescent="0.25">
      <c r="A33" s="120" t="s">
        <v>1247</v>
      </c>
      <c r="B33" s="121" t="s">
        <v>1248</v>
      </c>
      <c r="C33" s="155"/>
      <c r="D33" s="82"/>
      <c r="E33" s="82"/>
      <c r="F33" s="82"/>
      <c r="G33" s="82"/>
      <c r="H33" s="82"/>
      <c r="I33" s="82"/>
      <c r="J33" s="76"/>
    </row>
    <row r="34" spans="1:10" x14ac:dyDescent="0.25">
      <c r="A34" s="122" t="s">
        <v>1249</v>
      </c>
      <c r="B34" s="107" t="s">
        <v>1250</v>
      </c>
      <c r="C34" s="101"/>
      <c r="D34" s="82"/>
      <c r="E34" s="82"/>
      <c r="F34" s="82"/>
      <c r="G34" s="82"/>
      <c r="H34" s="82"/>
      <c r="I34" s="82"/>
      <c r="J34" s="76"/>
    </row>
    <row r="35" spans="1:10" ht="36" x14ac:dyDescent="0.25">
      <c r="A35" s="122" t="s">
        <v>1251</v>
      </c>
      <c r="B35" s="107" t="s">
        <v>1252</v>
      </c>
      <c r="C35" s="101"/>
      <c r="D35" s="82"/>
      <c r="E35" s="82"/>
      <c r="F35" s="82"/>
      <c r="G35" s="82"/>
      <c r="H35" s="82"/>
      <c r="I35" s="82"/>
      <c r="J35" s="76"/>
    </row>
    <row r="36" spans="1:10" x14ac:dyDescent="0.25">
      <c r="A36" s="122" t="s">
        <v>1253</v>
      </c>
      <c r="B36" s="107" t="s">
        <v>1254</v>
      </c>
      <c r="C36" s="101"/>
      <c r="D36" s="82"/>
      <c r="E36" s="82"/>
      <c r="F36" s="82"/>
      <c r="G36" s="82"/>
      <c r="H36" s="82"/>
      <c r="I36" s="82"/>
      <c r="J36" s="76"/>
    </row>
    <row r="37" spans="1:10" ht="54" x14ac:dyDescent="0.25">
      <c r="A37" s="122" t="s">
        <v>1255</v>
      </c>
      <c r="B37" s="107" t="s">
        <v>1256</v>
      </c>
      <c r="C37" s="101"/>
      <c r="D37" s="82"/>
      <c r="E37" s="82"/>
      <c r="F37" s="82"/>
      <c r="G37" s="82"/>
      <c r="H37" s="82"/>
      <c r="I37" s="82"/>
      <c r="J37" s="76"/>
    </row>
    <row r="38" spans="1:10" ht="36" x14ac:dyDescent="0.25">
      <c r="A38" s="122" t="s">
        <v>1257</v>
      </c>
      <c r="B38" s="107" t="s">
        <v>1258</v>
      </c>
      <c r="C38" s="101"/>
      <c r="D38" s="82"/>
      <c r="E38" s="82"/>
      <c r="F38" s="82"/>
      <c r="G38" s="82"/>
      <c r="H38" s="82"/>
      <c r="I38" s="82"/>
      <c r="J38" s="76"/>
    </row>
    <row r="39" spans="1:10" x14ac:dyDescent="0.25">
      <c r="A39" s="122" t="s">
        <v>1259</v>
      </c>
      <c r="B39" s="107" t="s">
        <v>1260</v>
      </c>
      <c r="C39" s="101"/>
      <c r="D39" s="82"/>
      <c r="E39" s="82"/>
      <c r="F39" s="82"/>
      <c r="G39" s="82"/>
      <c r="H39" s="82"/>
      <c r="I39" s="82"/>
      <c r="J39" s="76"/>
    </row>
    <row r="40" spans="1:10" x14ac:dyDescent="0.25">
      <c r="A40" s="122" t="s">
        <v>1261</v>
      </c>
      <c r="B40" s="107" t="s">
        <v>1262</v>
      </c>
      <c r="C40" s="101"/>
      <c r="D40" s="82"/>
      <c r="E40" s="82"/>
      <c r="F40" s="82"/>
      <c r="G40" s="82"/>
      <c r="H40" s="82"/>
      <c r="I40" s="82"/>
      <c r="J40" s="76"/>
    </row>
  </sheetData>
  <sheetProtection algorithmName="SHA-512" hashValue="1E1TLqjiy+IaWEVSh8edclY1sechITTt66GgLb03NWuYmzcnYhl5fYvttd+YkkXmFH7bQ+y9kTwl+9ApvPd23A==" saltValue="f56OoMSyeM/TQTWX/EunHw==" spinCount="100000" sheet="1" selectLockedCells="1"/>
  <printOptions gridLines="1"/>
  <pageMargins left="0.23622047244094491" right="0.23622047244094491" top="0.74803149606299213" bottom="0.74803149606299213" header="0.31496062992125984" footer="0.31496062992125984"/>
  <pageSetup scale="55"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C27:C32 C3:C16 C18:C25 C34:C40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65"/>
  <sheetViews>
    <sheetView zoomScale="75" zoomScaleNormal="75" workbookViewId="0">
      <pane ySplit="1" topLeftCell="A2" activePane="bottomLeft" state="frozen"/>
      <selection pane="bottomLeft" activeCell="D2" sqref="D2"/>
    </sheetView>
  </sheetViews>
  <sheetFormatPr baseColWidth="10" defaultColWidth="11.42578125" defaultRowHeight="18" x14ac:dyDescent="0.25"/>
  <cols>
    <col min="1" max="1" width="12.85546875" style="127" bestFit="1" customWidth="1"/>
    <col min="2" max="2" width="71.42578125" style="172" customWidth="1"/>
    <col min="3" max="3" width="16.5703125" style="117" bestFit="1" customWidth="1"/>
    <col min="4" max="9" width="11.42578125" style="6"/>
    <col min="10" max="10" width="75.85546875" style="8" customWidth="1"/>
  </cols>
  <sheetData>
    <row r="1" spans="1:10" ht="26.25" x14ac:dyDescent="0.4">
      <c r="A1" s="118">
        <v>10</v>
      </c>
      <c r="B1" s="160" t="s">
        <v>1263</v>
      </c>
      <c r="C1" s="161" t="str">
        <f>+[4]INSTRUCCIONES!B21</f>
        <v>Determinación Necesidad</v>
      </c>
      <c r="D1" s="80" t="s">
        <v>5</v>
      </c>
      <c r="E1" s="80" t="s">
        <v>7</v>
      </c>
      <c r="F1" s="80" t="s">
        <v>9</v>
      </c>
      <c r="G1" s="80" t="s">
        <v>11</v>
      </c>
      <c r="H1" s="80" t="s">
        <v>13</v>
      </c>
      <c r="I1" s="80" t="s">
        <v>15</v>
      </c>
      <c r="J1" s="5" t="s">
        <v>42</v>
      </c>
    </row>
    <row r="2" spans="1:10" ht="72" customHeight="1" x14ac:dyDescent="0.25">
      <c r="A2" s="120">
        <v>10.1</v>
      </c>
      <c r="B2" s="162" t="s">
        <v>1264</v>
      </c>
      <c r="C2" s="163"/>
      <c r="D2" s="82"/>
      <c r="E2" s="82"/>
      <c r="F2" s="82"/>
      <c r="G2" s="82"/>
      <c r="H2" s="82"/>
      <c r="I2" s="82"/>
      <c r="J2" s="76"/>
    </row>
    <row r="3" spans="1:10" ht="54" x14ac:dyDescent="0.25">
      <c r="A3" s="122" t="s">
        <v>1265</v>
      </c>
      <c r="B3" s="164" t="s">
        <v>1266</v>
      </c>
      <c r="C3" s="165" t="s">
        <v>39</v>
      </c>
      <c r="D3" s="82"/>
      <c r="E3" s="82"/>
      <c r="F3" s="82"/>
      <c r="G3" s="82"/>
      <c r="H3" s="82"/>
      <c r="I3" s="82"/>
      <c r="J3" s="76"/>
    </row>
    <row r="4" spans="1:10" ht="54" customHeight="1" x14ac:dyDescent="0.25">
      <c r="A4" s="122" t="s">
        <v>1267</v>
      </c>
      <c r="B4" s="164" t="s">
        <v>1268</v>
      </c>
      <c r="C4" s="165" t="s">
        <v>21</v>
      </c>
      <c r="D4" s="82"/>
      <c r="E4" s="82"/>
      <c r="F4" s="82"/>
      <c r="G4" s="82"/>
      <c r="H4" s="82"/>
      <c r="I4" s="82"/>
      <c r="J4" s="76"/>
    </row>
    <row r="5" spans="1:10" ht="18" customHeight="1" x14ac:dyDescent="0.25">
      <c r="A5" s="122" t="s">
        <v>1269</v>
      </c>
      <c r="B5" s="164" t="s">
        <v>1270</v>
      </c>
      <c r="C5" s="165" t="s">
        <v>21</v>
      </c>
      <c r="D5" s="82"/>
      <c r="E5" s="82"/>
      <c r="F5" s="82"/>
      <c r="G5" s="82"/>
      <c r="H5" s="82"/>
      <c r="I5" s="82"/>
      <c r="J5" s="76"/>
    </row>
    <row r="6" spans="1:10" ht="36" customHeight="1" x14ac:dyDescent="0.25">
      <c r="A6" s="122" t="s">
        <v>1271</v>
      </c>
      <c r="B6" s="164" t="s">
        <v>1272</v>
      </c>
      <c r="C6" s="165" t="s">
        <v>21</v>
      </c>
      <c r="D6" s="82"/>
      <c r="E6" s="82"/>
      <c r="F6" s="82"/>
      <c r="G6" s="82"/>
      <c r="H6" s="82"/>
      <c r="I6" s="82"/>
      <c r="J6" s="76"/>
    </row>
    <row r="7" spans="1:10" ht="54" x14ac:dyDescent="0.25">
      <c r="A7" s="122" t="s">
        <v>1273</v>
      </c>
      <c r="B7" s="164" t="s">
        <v>1274</v>
      </c>
      <c r="C7" s="165" t="s">
        <v>39</v>
      </c>
      <c r="D7" s="82"/>
      <c r="E7" s="82"/>
      <c r="F7" s="82"/>
      <c r="G7" s="82"/>
      <c r="H7" s="82"/>
      <c r="I7" s="82"/>
      <c r="J7" s="76"/>
    </row>
    <row r="8" spans="1:10" ht="54" x14ac:dyDescent="0.25">
      <c r="A8" s="122" t="s">
        <v>1275</v>
      </c>
      <c r="B8" s="164" t="s">
        <v>1276</v>
      </c>
      <c r="C8" s="165" t="s">
        <v>39</v>
      </c>
      <c r="D8" s="82"/>
      <c r="E8" s="82"/>
      <c r="F8" s="82"/>
      <c r="G8" s="82"/>
      <c r="H8" s="82"/>
      <c r="I8" s="82"/>
      <c r="J8" s="76"/>
    </row>
    <row r="9" spans="1:10" ht="54" x14ac:dyDescent="0.25">
      <c r="A9" s="122" t="s">
        <v>1277</v>
      </c>
      <c r="B9" s="164" t="s">
        <v>1278</v>
      </c>
      <c r="C9" s="165" t="s">
        <v>39</v>
      </c>
      <c r="D9" s="82"/>
      <c r="E9" s="82"/>
      <c r="F9" s="82"/>
      <c r="G9" s="82"/>
      <c r="H9" s="82"/>
      <c r="I9" s="82"/>
      <c r="J9" s="76"/>
    </row>
    <row r="10" spans="1:10" ht="54" x14ac:dyDescent="0.25">
      <c r="A10" s="122" t="s">
        <v>1279</v>
      </c>
      <c r="B10" s="164" t="s">
        <v>1280</v>
      </c>
      <c r="C10" s="165" t="s">
        <v>39</v>
      </c>
      <c r="D10" s="82"/>
      <c r="E10" s="82"/>
      <c r="F10" s="82"/>
      <c r="G10" s="82"/>
      <c r="H10" s="82"/>
      <c r="I10" s="82"/>
      <c r="J10" s="76"/>
    </row>
    <row r="11" spans="1:10" ht="54" x14ac:dyDescent="0.25">
      <c r="A11" s="122" t="s">
        <v>1281</v>
      </c>
      <c r="B11" s="164" t="s">
        <v>1282</v>
      </c>
      <c r="C11" s="165" t="s">
        <v>39</v>
      </c>
      <c r="D11" s="82"/>
      <c r="E11" s="82"/>
      <c r="F11" s="82"/>
      <c r="G11" s="82"/>
      <c r="H11" s="82"/>
      <c r="I11" s="82"/>
      <c r="J11" s="76"/>
    </row>
    <row r="12" spans="1:10" ht="18" customHeight="1" x14ac:dyDescent="0.25">
      <c r="A12" s="122" t="s">
        <v>1283</v>
      </c>
      <c r="B12" s="164" t="s">
        <v>1284</v>
      </c>
      <c r="C12" s="165" t="s">
        <v>21</v>
      </c>
      <c r="D12" s="82"/>
      <c r="E12" s="82"/>
      <c r="F12" s="82"/>
      <c r="G12" s="82"/>
      <c r="H12" s="82"/>
      <c r="I12" s="82"/>
      <c r="J12" s="76"/>
    </row>
    <row r="13" spans="1:10" ht="54" x14ac:dyDescent="0.25">
      <c r="A13" s="122" t="s">
        <v>1285</v>
      </c>
      <c r="B13" s="164" t="s">
        <v>1286</v>
      </c>
      <c r="C13" s="165" t="s">
        <v>39</v>
      </c>
      <c r="D13" s="82"/>
      <c r="E13" s="82"/>
      <c r="F13" s="82"/>
      <c r="G13" s="82"/>
      <c r="H13" s="82"/>
      <c r="I13" s="82"/>
      <c r="J13" s="76"/>
    </row>
    <row r="14" spans="1:10" ht="54" x14ac:dyDescent="0.25">
      <c r="A14" s="122" t="s">
        <v>1287</v>
      </c>
      <c r="B14" s="164" t="s">
        <v>1288</v>
      </c>
      <c r="C14" s="165" t="s">
        <v>39</v>
      </c>
      <c r="D14" s="82"/>
      <c r="E14" s="82"/>
      <c r="F14" s="82"/>
      <c r="G14" s="82"/>
      <c r="H14" s="82"/>
      <c r="I14" s="82"/>
      <c r="J14" s="76"/>
    </row>
    <row r="15" spans="1:10" ht="72" x14ac:dyDescent="0.25">
      <c r="A15" s="122" t="s">
        <v>1289</v>
      </c>
      <c r="B15" s="164" t="s">
        <v>1290</v>
      </c>
      <c r="C15" s="165" t="s">
        <v>39</v>
      </c>
      <c r="D15" s="82"/>
      <c r="E15" s="82"/>
      <c r="F15" s="82"/>
      <c r="G15" s="82"/>
      <c r="H15" s="82"/>
      <c r="I15" s="82"/>
      <c r="J15" s="76"/>
    </row>
    <row r="16" spans="1:10" ht="54" x14ac:dyDescent="0.25">
      <c r="A16" s="122" t="s">
        <v>1291</v>
      </c>
      <c r="B16" s="164" t="s">
        <v>1292</v>
      </c>
      <c r="C16" s="165" t="s">
        <v>39</v>
      </c>
      <c r="D16" s="82"/>
      <c r="E16" s="82"/>
      <c r="F16" s="82"/>
      <c r="G16" s="82"/>
      <c r="H16" s="82"/>
      <c r="I16" s="82"/>
      <c r="J16" s="76"/>
    </row>
    <row r="17" spans="1:10" ht="18" customHeight="1" x14ac:dyDescent="0.25">
      <c r="A17" s="120">
        <v>10.199999999999999</v>
      </c>
      <c r="B17" s="162" t="s">
        <v>1293</v>
      </c>
      <c r="C17" s="166"/>
      <c r="D17" s="82"/>
      <c r="E17" s="82"/>
      <c r="F17" s="82"/>
      <c r="G17" s="82"/>
      <c r="H17" s="82"/>
      <c r="I17" s="82"/>
      <c r="J17" s="76"/>
    </row>
    <row r="18" spans="1:10" ht="54" x14ac:dyDescent="0.25">
      <c r="A18" s="122" t="s">
        <v>1294</v>
      </c>
      <c r="B18" s="164" t="s">
        <v>1295</v>
      </c>
      <c r="C18" s="165" t="s">
        <v>39</v>
      </c>
      <c r="D18" s="82"/>
      <c r="E18" s="82"/>
      <c r="F18" s="82"/>
      <c r="G18" s="82"/>
      <c r="H18" s="82"/>
      <c r="I18" s="82"/>
      <c r="J18" s="76"/>
    </row>
    <row r="19" spans="1:10" ht="54" x14ac:dyDescent="0.25">
      <c r="A19" s="122" t="s">
        <v>1296</v>
      </c>
      <c r="B19" s="164" t="s">
        <v>1297</v>
      </c>
      <c r="C19" s="165" t="s">
        <v>39</v>
      </c>
      <c r="D19" s="82"/>
      <c r="E19" s="82"/>
      <c r="F19" s="82"/>
      <c r="G19" s="82"/>
      <c r="H19" s="82"/>
      <c r="I19" s="82"/>
      <c r="J19" s="76"/>
    </row>
    <row r="20" spans="1:10" ht="54" x14ac:dyDescent="0.25">
      <c r="A20" s="122" t="s">
        <v>1298</v>
      </c>
      <c r="B20" s="164" t="s">
        <v>1299</v>
      </c>
      <c r="C20" s="165" t="s">
        <v>39</v>
      </c>
      <c r="D20" s="82"/>
      <c r="E20" s="82"/>
      <c r="F20" s="82"/>
      <c r="G20" s="82"/>
      <c r="H20" s="82"/>
      <c r="I20" s="82"/>
      <c r="J20" s="76"/>
    </row>
    <row r="21" spans="1:10" ht="54" x14ac:dyDescent="0.25">
      <c r="A21" s="122" t="s">
        <v>1300</v>
      </c>
      <c r="B21" s="167" t="s">
        <v>1301</v>
      </c>
      <c r="C21" s="165" t="s">
        <v>39</v>
      </c>
      <c r="D21" s="82"/>
      <c r="E21" s="82"/>
      <c r="F21" s="82"/>
      <c r="G21" s="82"/>
      <c r="H21" s="82"/>
      <c r="I21" s="82"/>
      <c r="J21" s="76"/>
    </row>
    <row r="22" spans="1:10" ht="18" customHeight="1" x14ac:dyDescent="0.25">
      <c r="A22" s="120">
        <v>10.3</v>
      </c>
      <c r="B22" s="162" t="s">
        <v>1302</v>
      </c>
      <c r="C22" s="168"/>
      <c r="D22" s="82"/>
      <c r="E22" s="82"/>
      <c r="F22" s="82"/>
      <c r="G22" s="82"/>
      <c r="H22" s="82"/>
      <c r="I22" s="82"/>
      <c r="J22" s="76"/>
    </row>
    <row r="23" spans="1:10" ht="54" x14ac:dyDescent="0.25">
      <c r="A23" s="122" t="s">
        <v>1303</v>
      </c>
      <c r="B23" s="167" t="s">
        <v>1304</v>
      </c>
      <c r="C23" s="165" t="s">
        <v>39</v>
      </c>
      <c r="D23" s="82"/>
      <c r="E23" s="82"/>
      <c r="F23" s="82"/>
      <c r="G23" s="82"/>
      <c r="H23" s="82"/>
      <c r="I23" s="82"/>
      <c r="J23" s="76"/>
    </row>
    <row r="24" spans="1:10" ht="72" x14ac:dyDescent="0.25">
      <c r="A24" s="122" t="s">
        <v>1305</v>
      </c>
      <c r="B24" s="167" t="s">
        <v>1306</v>
      </c>
      <c r="C24" s="165" t="s">
        <v>39</v>
      </c>
      <c r="D24" s="82"/>
      <c r="E24" s="82"/>
      <c r="F24" s="82"/>
      <c r="G24" s="82"/>
      <c r="H24" s="82"/>
      <c r="I24" s="82"/>
      <c r="J24" s="76"/>
    </row>
    <row r="25" spans="1:10" ht="54" x14ac:dyDescent="0.25">
      <c r="A25" s="122" t="s">
        <v>1307</v>
      </c>
      <c r="B25" s="167" t="s">
        <v>1308</v>
      </c>
      <c r="C25" s="165" t="s">
        <v>39</v>
      </c>
      <c r="D25" s="82"/>
      <c r="E25" s="82"/>
      <c r="F25" s="82"/>
      <c r="G25" s="82"/>
      <c r="H25" s="82"/>
      <c r="I25" s="82"/>
      <c r="J25" s="76"/>
    </row>
    <row r="26" spans="1:10" ht="54" x14ac:dyDescent="0.25">
      <c r="A26" s="122" t="s">
        <v>1309</v>
      </c>
      <c r="B26" s="167" t="s">
        <v>1310</v>
      </c>
      <c r="C26" s="165" t="s">
        <v>39</v>
      </c>
      <c r="D26" s="82"/>
      <c r="E26" s="82"/>
      <c r="F26" s="82"/>
      <c r="G26" s="82"/>
      <c r="H26" s="82"/>
      <c r="I26" s="82"/>
      <c r="J26" s="76"/>
    </row>
    <row r="27" spans="1:10" ht="54" x14ac:dyDescent="0.25">
      <c r="A27" s="122" t="s">
        <v>1311</v>
      </c>
      <c r="B27" s="164" t="s">
        <v>1312</v>
      </c>
      <c r="C27" s="165" t="s">
        <v>39</v>
      </c>
      <c r="D27" s="82"/>
      <c r="E27" s="82"/>
      <c r="F27" s="82"/>
      <c r="G27" s="82"/>
      <c r="H27" s="82"/>
      <c r="I27" s="82"/>
      <c r="J27" s="76"/>
    </row>
    <row r="28" spans="1:10" ht="36" customHeight="1" x14ac:dyDescent="0.25">
      <c r="A28" s="122" t="s">
        <v>1313</v>
      </c>
      <c r="B28" s="164" t="s">
        <v>1314</v>
      </c>
      <c r="C28" s="165" t="s">
        <v>21</v>
      </c>
      <c r="D28" s="82"/>
      <c r="E28" s="82"/>
      <c r="F28" s="82"/>
      <c r="G28" s="82"/>
      <c r="H28" s="82"/>
      <c r="I28" s="82"/>
      <c r="J28" s="76"/>
    </row>
    <row r="29" spans="1:10" ht="18" customHeight="1" x14ac:dyDescent="0.25">
      <c r="A29" s="120">
        <v>10.4</v>
      </c>
      <c r="B29" s="162" t="s">
        <v>1315</v>
      </c>
      <c r="C29" s="168"/>
      <c r="D29" s="82"/>
      <c r="E29" s="82"/>
      <c r="F29" s="82"/>
      <c r="G29" s="82"/>
      <c r="H29" s="82"/>
      <c r="I29" s="82"/>
      <c r="J29" s="76"/>
    </row>
    <row r="30" spans="1:10" ht="54" x14ac:dyDescent="0.25">
      <c r="A30" s="122" t="s">
        <v>1316</v>
      </c>
      <c r="B30" s="164" t="s">
        <v>1317</v>
      </c>
      <c r="C30" s="165" t="s">
        <v>39</v>
      </c>
      <c r="D30" s="82"/>
      <c r="E30" s="82"/>
      <c r="F30" s="82"/>
      <c r="G30" s="82"/>
      <c r="H30" s="82"/>
      <c r="I30" s="82"/>
      <c r="J30" s="76"/>
    </row>
    <row r="31" spans="1:10" ht="54" x14ac:dyDescent="0.25">
      <c r="A31" s="122" t="s">
        <v>1318</v>
      </c>
      <c r="B31" s="164" t="s">
        <v>1319</v>
      </c>
      <c r="C31" s="165" t="s">
        <v>39</v>
      </c>
      <c r="D31" s="82"/>
      <c r="E31" s="82"/>
      <c r="F31" s="82"/>
      <c r="G31" s="82"/>
      <c r="H31" s="82"/>
      <c r="I31" s="82"/>
      <c r="J31" s="76"/>
    </row>
    <row r="32" spans="1:10" ht="54" x14ac:dyDescent="0.25">
      <c r="A32" s="122" t="s">
        <v>1320</v>
      </c>
      <c r="B32" s="164" t="s">
        <v>1321</v>
      </c>
      <c r="C32" s="165" t="s">
        <v>39</v>
      </c>
      <c r="D32" s="82"/>
      <c r="E32" s="82"/>
      <c r="F32" s="82"/>
      <c r="G32" s="82"/>
      <c r="H32" s="82"/>
      <c r="I32" s="82"/>
      <c r="J32" s="76"/>
    </row>
    <row r="33" spans="1:10" ht="54" x14ac:dyDescent="0.25">
      <c r="A33" s="122" t="s">
        <v>1322</v>
      </c>
      <c r="B33" s="164" t="s">
        <v>1323</v>
      </c>
      <c r="C33" s="165" t="s">
        <v>39</v>
      </c>
      <c r="D33" s="82"/>
      <c r="E33" s="82"/>
      <c r="F33" s="82"/>
      <c r="G33" s="82"/>
      <c r="H33" s="82"/>
      <c r="I33" s="82"/>
      <c r="J33" s="76"/>
    </row>
    <row r="34" spans="1:10" ht="54" x14ac:dyDescent="0.25">
      <c r="A34" s="122" t="s">
        <v>1324</v>
      </c>
      <c r="B34" s="164" t="s">
        <v>1325</v>
      </c>
      <c r="C34" s="165" t="s">
        <v>39</v>
      </c>
      <c r="D34" s="82"/>
      <c r="E34" s="82"/>
      <c r="F34" s="82"/>
      <c r="G34" s="82"/>
      <c r="H34" s="82"/>
      <c r="I34" s="82"/>
      <c r="J34" s="76"/>
    </row>
    <row r="35" spans="1:10" ht="54" x14ac:dyDescent="0.25">
      <c r="A35" s="122" t="s">
        <v>1326</v>
      </c>
      <c r="B35" s="164" t="s">
        <v>1327</v>
      </c>
      <c r="C35" s="165" t="s">
        <v>39</v>
      </c>
      <c r="D35" s="82"/>
      <c r="E35" s="82"/>
      <c r="F35" s="82"/>
      <c r="G35" s="82"/>
      <c r="H35" s="82"/>
      <c r="I35" s="82"/>
      <c r="J35" s="76"/>
    </row>
    <row r="36" spans="1:10" ht="18" customHeight="1" x14ac:dyDescent="0.25">
      <c r="A36" s="120">
        <v>10.5</v>
      </c>
      <c r="B36" s="162" t="s">
        <v>1328</v>
      </c>
      <c r="C36" s="165"/>
      <c r="D36" s="82"/>
      <c r="E36" s="82"/>
      <c r="F36" s="82"/>
      <c r="G36" s="82"/>
      <c r="H36" s="82"/>
      <c r="I36" s="82"/>
      <c r="J36" s="76"/>
    </row>
    <row r="37" spans="1:10" ht="54" x14ac:dyDescent="0.25">
      <c r="A37" s="122" t="s">
        <v>1329</v>
      </c>
      <c r="B37" s="164" t="s">
        <v>1330</v>
      </c>
      <c r="C37" s="165" t="s">
        <v>39</v>
      </c>
      <c r="D37" s="82"/>
      <c r="E37" s="82"/>
      <c r="F37" s="82"/>
      <c r="G37" s="82"/>
      <c r="H37" s="82"/>
      <c r="I37" s="82"/>
      <c r="J37" s="76"/>
    </row>
    <row r="38" spans="1:10" ht="72" x14ac:dyDescent="0.25">
      <c r="A38" s="122" t="s">
        <v>1331</v>
      </c>
      <c r="B38" s="164" t="s">
        <v>1332</v>
      </c>
      <c r="C38" s="165" t="s">
        <v>39</v>
      </c>
      <c r="D38" s="82"/>
      <c r="E38" s="82"/>
      <c r="F38" s="82"/>
      <c r="G38" s="82"/>
      <c r="H38" s="82"/>
      <c r="I38" s="82"/>
      <c r="J38" s="76"/>
    </row>
    <row r="39" spans="1:10" ht="36" customHeight="1" x14ac:dyDescent="0.25">
      <c r="A39" s="122" t="s">
        <v>1333</v>
      </c>
      <c r="B39" s="164" t="s">
        <v>1334</v>
      </c>
      <c r="C39" s="165" t="s">
        <v>21</v>
      </c>
      <c r="D39" s="82"/>
      <c r="E39" s="82"/>
      <c r="F39" s="82"/>
      <c r="G39" s="82"/>
      <c r="H39" s="82"/>
      <c r="I39" s="82"/>
      <c r="J39" s="76"/>
    </row>
    <row r="40" spans="1:10" ht="54" x14ac:dyDescent="0.25">
      <c r="A40" s="122" t="s">
        <v>1335</v>
      </c>
      <c r="B40" s="164" t="s">
        <v>1336</v>
      </c>
      <c r="C40" s="165" t="s">
        <v>39</v>
      </c>
      <c r="D40" s="82"/>
      <c r="E40" s="82"/>
      <c r="F40" s="82"/>
      <c r="G40" s="82"/>
      <c r="H40" s="82"/>
      <c r="I40" s="82"/>
      <c r="J40" s="76"/>
    </row>
    <row r="41" spans="1:10" ht="54" x14ac:dyDescent="0.25">
      <c r="A41" s="122" t="s">
        <v>1337</v>
      </c>
      <c r="B41" s="164" t="s">
        <v>1338</v>
      </c>
      <c r="C41" s="165" t="s">
        <v>39</v>
      </c>
      <c r="D41" s="82"/>
      <c r="E41" s="82"/>
      <c r="F41" s="82"/>
      <c r="G41" s="82"/>
      <c r="H41" s="82"/>
      <c r="I41" s="82"/>
      <c r="J41" s="76"/>
    </row>
    <row r="42" spans="1:10" ht="54" x14ac:dyDescent="0.25">
      <c r="A42" s="122" t="s">
        <v>1339</v>
      </c>
      <c r="B42" s="164" t="s">
        <v>1340</v>
      </c>
      <c r="C42" s="165" t="s">
        <v>39</v>
      </c>
      <c r="D42" s="82"/>
      <c r="E42" s="82"/>
      <c r="F42" s="82"/>
      <c r="G42" s="82"/>
      <c r="H42" s="82"/>
      <c r="I42" s="82"/>
      <c r="J42" s="76"/>
    </row>
    <row r="43" spans="1:10" ht="54" x14ac:dyDescent="0.25">
      <c r="A43" s="122" t="s">
        <v>1341</v>
      </c>
      <c r="B43" s="164" t="s">
        <v>1342</v>
      </c>
      <c r="C43" s="165" t="s">
        <v>39</v>
      </c>
      <c r="D43" s="82"/>
      <c r="E43" s="82"/>
      <c r="F43" s="82"/>
      <c r="G43" s="82"/>
      <c r="H43" s="82"/>
      <c r="I43" s="82"/>
      <c r="J43" s="76"/>
    </row>
    <row r="44" spans="1:10" ht="54" x14ac:dyDescent="0.25">
      <c r="A44" s="122" t="s">
        <v>1343</v>
      </c>
      <c r="B44" s="164" t="s">
        <v>1344</v>
      </c>
      <c r="C44" s="165" t="s">
        <v>39</v>
      </c>
      <c r="D44" s="82"/>
      <c r="E44" s="82"/>
      <c r="F44" s="82"/>
      <c r="G44" s="82"/>
      <c r="H44" s="82"/>
      <c r="I44" s="82"/>
      <c r="J44" s="76"/>
    </row>
    <row r="45" spans="1:10" ht="36" customHeight="1" x14ac:dyDescent="0.25">
      <c r="A45" s="122" t="s">
        <v>1345</v>
      </c>
      <c r="B45" s="164" t="s">
        <v>1346</v>
      </c>
      <c r="C45" s="165" t="s">
        <v>21</v>
      </c>
      <c r="D45" s="82"/>
      <c r="E45" s="82"/>
      <c r="F45" s="82"/>
      <c r="G45" s="82"/>
      <c r="H45" s="82"/>
      <c r="I45" s="82"/>
      <c r="J45" s="76"/>
    </row>
    <row r="46" spans="1:10" ht="54" x14ac:dyDescent="0.25">
      <c r="A46" s="122" t="s">
        <v>1347</v>
      </c>
      <c r="B46" s="164" t="s">
        <v>1348</v>
      </c>
      <c r="C46" s="165" t="s">
        <v>39</v>
      </c>
      <c r="D46" s="82"/>
      <c r="E46" s="82"/>
      <c r="F46" s="82"/>
      <c r="G46" s="82"/>
      <c r="H46" s="82"/>
      <c r="I46" s="82"/>
      <c r="J46" s="76"/>
    </row>
    <row r="47" spans="1:10" ht="54" x14ac:dyDescent="0.25">
      <c r="A47" s="122" t="s">
        <v>1349</v>
      </c>
      <c r="B47" s="164" t="s">
        <v>1350</v>
      </c>
      <c r="C47" s="165" t="s">
        <v>39</v>
      </c>
      <c r="D47" s="82"/>
      <c r="E47" s="82"/>
      <c r="F47" s="82"/>
      <c r="G47" s="82"/>
      <c r="H47" s="82"/>
      <c r="I47" s="82"/>
      <c r="J47" s="76"/>
    </row>
    <row r="48" spans="1:10" ht="54" x14ac:dyDescent="0.25">
      <c r="A48" s="122" t="s">
        <v>1351</v>
      </c>
      <c r="B48" s="164" t="s">
        <v>1352</v>
      </c>
      <c r="C48" s="165" t="s">
        <v>39</v>
      </c>
      <c r="D48" s="82"/>
      <c r="E48" s="82"/>
      <c r="F48" s="82"/>
      <c r="G48" s="82"/>
      <c r="H48" s="82"/>
      <c r="I48" s="82"/>
      <c r="J48" s="76"/>
    </row>
    <row r="49" spans="1:10" ht="36" customHeight="1" x14ac:dyDescent="0.25">
      <c r="A49" s="122" t="s">
        <v>1353</v>
      </c>
      <c r="B49" s="164" t="s">
        <v>1354</v>
      </c>
      <c r="C49" s="165" t="s">
        <v>21</v>
      </c>
      <c r="D49" s="82"/>
      <c r="E49" s="82"/>
      <c r="F49" s="82"/>
      <c r="G49" s="82"/>
      <c r="H49" s="82"/>
      <c r="I49" s="82"/>
      <c r="J49" s="76"/>
    </row>
    <row r="50" spans="1:10" ht="18" customHeight="1" x14ac:dyDescent="0.25">
      <c r="A50" s="120">
        <v>10.6</v>
      </c>
      <c r="B50" s="162" t="s">
        <v>1355</v>
      </c>
      <c r="C50" s="168"/>
      <c r="D50" s="82"/>
      <c r="E50" s="82"/>
      <c r="F50" s="82"/>
      <c r="G50" s="82"/>
      <c r="H50" s="82"/>
      <c r="I50" s="82"/>
      <c r="J50" s="76"/>
    </row>
    <row r="51" spans="1:10" ht="54" x14ac:dyDescent="0.25">
      <c r="A51" s="122" t="s">
        <v>1356</v>
      </c>
      <c r="B51" s="164" t="s">
        <v>1357</v>
      </c>
      <c r="C51" s="165" t="s">
        <v>39</v>
      </c>
      <c r="D51" s="82"/>
      <c r="E51" s="82"/>
      <c r="F51" s="82"/>
      <c r="G51" s="82"/>
      <c r="H51" s="82"/>
      <c r="I51" s="82"/>
      <c r="J51" s="76"/>
    </row>
    <row r="52" spans="1:10" ht="54" x14ac:dyDescent="0.25">
      <c r="A52" s="122" t="s">
        <v>1358</v>
      </c>
      <c r="B52" s="164" t="s">
        <v>1359</v>
      </c>
      <c r="C52" s="165" t="s">
        <v>39</v>
      </c>
      <c r="D52" s="82"/>
      <c r="E52" s="82"/>
      <c r="F52" s="82"/>
      <c r="G52" s="82"/>
      <c r="H52" s="82"/>
      <c r="I52" s="82"/>
      <c r="J52" s="76"/>
    </row>
    <row r="53" spans="1:10" ht="54" x14ac:dyDescent="0.25">
      <c r="A53" s="122" t="s">
        <v>1360</v>
      </c>
      <c r="B53" s="164" t="s">
        <v>1361</v>
      </c>
      <c r="C53" s="165" t="s">
        <v>39</v>
      </c>
      <c r="D53" s="82"/>
      <c r="E53" s="82"/>
      <c r="F53" s="82"/>
      <c r="G53" s="82"/>
      <c r="H53" s="82"/>
      <c r="I53" s="82"/>
      <c r="J53" s="76"/>
    </row>
    <row r="54" spans="1:10" ht="72" x14ac:dyDescent="0.25">
      <c r="A54" s="122" t="s">
        <v>1362</v>
      </c>
      <c r="B54" s="164" t="s">
        <v>1363</v>
      </c>
      <c r="C54" s="165" t="s">
        <v>39</v>
      </c>
      <c r="D54" s="82"/>
      <c r="E54" s="82"/>
      <c r="F54" s="82"/>
      <c r="G54" s="82"/>
      <c r="H54" s="82"/>
      <c r="I54" s="82"/>
      <c r="J54" s="76"/>
    </row>
    <row r="55" spans="1:10" ht="54" x14ac:dyDescent="0.25">
      <c r="A55" s="122" t="s">
        <v>1364</v>
      </c>
      <c r="B55" s="164" t="s">
        <v>1365</v>
      </c>
      <c r="C55" s="165" t="s">
        <v>39</v>
      </c>
      <c r="D55" s="82"/>
      <c r="E55" s="82"/>
      <c r="F55" s="82"/>
      <c r="G55" s="82"/>
      <c r="H55" s="82"/>
      <c r="I55" s="82"/>
      <c r="J55" s="76"/>
    </row>
    <row r="56" spans="1:10" ht="54" customHeight="1" x14ac:dyDescent="0.25">
      <c r="A56" s="122" t="s">
        <v>1366</v>
      </c>
      <c r="B56" s="164" t="s">
        <v>1367</v>
      </c>
      <c r="C56" s="165" t="s">
        <v>21</v>
      </c>
      <c r="D56" s="82"/>
      <c r="E56" s="82"/>
      <c r="F56" s="82"/>
      <c r="G56" s="82"/>
      <c r="H56" s="82"/>
      <c r="I56" s="82"/>
      <c r="J56" s="76"/>
    </row>
    <row r="57" spans="1:10" ht="36" customHeight="1" x14ac:dyDescent="0.25">
      <c r="A57" s="122" t="s">
        <v>1368</v>
      </c>
      <c r="B57" s="164" t="s">
        <v>1369</v>
      </c>
      <c r="C57" s="165" t="s">
        <v>21</v>
      </c>
      <c r="D57" s="82"/>
      <c r="E57" s="82"/>
      <c r="F57" s="82"/>
      <c r="G57" s="82"/>
      <c r="H57" s="82"/>
      <c r="I57" s="82"/>
      <c r="J57" s="76"/>
    </row>
    <row r="58" spans="1:10" ht="72" x14ac:dyDescent="0.25">
      <c r="A58" s="122" t="s">
        <v>1370</v>
      </c>
      <c r="B58" s="164" t="s">
        <v>1371</v>
      </c>
      <c r="C58" s="165" t="s">
        <v>39</v>
      </c>
      <c r="D58" s="82"/>
      <c r="E58" s="82"/>
      <c r="F58" s="82"/>
      <c r="G58" s="82"/>
      <c r="H58" s="82"/>
      <c r="I58" s="82"/>
      <c r="J58" s="76"/>
    </row>
    <row r="59" spans="1:10" ht="54" x14ac:dyDescent="0.25">
      <c r="A59" s="122" t="s">
        <v>1372</v>
      </c>
      <c r="B59" s="164" t="s">
        <v>1373</v>
      </c>
      <c r="C59" s="165" t="s">
        <v>39</v>
      </c>
      <c r="D59" s="82"/>
      <c r="E59" s="82"/>
      <c r="F59" s="82"/>
      <c r="G59" s="82"/>
      <c r="H59" s="82"/>
      <c r="I59" s="82"/>
      <c r="J59" s="76"/>
    </row>
    <row r="60" spans="1:10" ht="54" x14ac:dyDescent="0.25">
      <c r="A60" s="122" t="s">
        <v>1374</v>
      </c>
      <c r="B60" s="164" t="s">
        <v>1375</v>
      </c>
      <c r="C60" s="165" t="s">
        <v>39</v>
      </c>
      <c r="D60" s="82"/>
      <c r="E60" s="82"/>
      <c r="F60" s="82"/>
      <c r="G60" s="82"/>
      <c r="H60" s="82"/>
      <c r="I60" s="82"/>
      <c r="J60" s="76"/>
    </row>
    <row r="61" spans="1:10" ht="54" x14ac:dyDescent="0.25">
      <c r="A61" s="122" t="s">
        <v>1376</v>
      </c>
      <c r="B61" s="164" t="s">
        <v>1377</v>
      </c>
      <c r="C61" s="165" t="s">
        <v>39</v>
      </c>
      <c r="D61" s="82"/>
      <c r="E61" s="82"/>
      <c r="F61" s="82"/>
      <c r="G61" s="82"/>
      <c r="H61" s="82"/>
      <c r="I61" s="82"/>
      <c r="J61" s="76"/>
    </row>
    <row r="62" spans="1:10" x14ac:dyDescent="0.25">
      <c r="A62" s="122" t="s">
        <v>1378</v>
      </c>
      <c r="B62" s="169" t="s">
        <v>1379</v>
      </c>
      <c r="C62" s="165"/>
      <c r="D62" s="82"/>
      <c r="E62" s="82"/>
      <c r="F62" s="82"/>
      <c r="G62" s="82"/>
      <c r="H62" s="82"/>
      <c r="I62" s="82"/>
      <c r="J62" s="76"/>
    </row>
    <row r="63" spans="1:10" ht="36" customHeight="1" x14ac:dyDescent="0.25">
      <c r="A63" s="122" t="s">
        <v>1380</v>
      </c>
      <c r="B63" s="164" t="s">
        <v>1381</v>
      </c>
      <c r="C63" s="165" t="s">
        <v>21</v>
      </c>
      <c r="D63" s="82"/>
      <c r="E63" s="82"/>
      <c r="F63" s="82"/>
      <c r="G63" s="82"/>
      <c r="H63" s="82"/>
      <c r="I63" s="82"/>
      <c r="J63" s="76"/>
    </row>
    <row r="64" spans="1:10" ht="72" x14ac:dyDescent="0.25">
      <c r="A64" s="122" t="s">
        <v>1382</v>
      </c>
      <c r="B64" s="164" t="s">
        <v>1383</v>
      </c>
      <c r="C64" s="165" t="s">
        <v>39</v>
      </c>
      <c r="D64" s="82"/>
      <c r="E64" s="82"/>
      <c r="F64" s="82"/>
      <c r="G64" s="82"/>
      <c r="H64" s="82"/>
      <c r="I64" s="82"/>
      <c r="J64" s="76"/>
    </row>
    <row r="65" spans="1:10" ht="54" x14ac:dyDescent="0.25">
      <c r="A65" s="122" t="s">
        <v>1384</v>
      </c>
      <c r="B65" s="164" t="s">
        <v>1385</v>
      </c>
      <c r="C65" s="165" t="s">
        <v>39</v>
      </c>
      <c r="D65" s="82"/>
      <c r="E65" s="82"/>
      <c r="F65" s="82"/>
      <c r="G65" s="82"/>
      <c r="H65" s="82"/>
      <c r="I65" s="82"/>
      <c r="J65" s="76"/>
    </row>
    <row r="66" spans="1:10" ht="54" x14ac:dyDescent="0.25">
      <c r="A66" s="122" t="s">
        <v>1386</v>
      </c>
      <c r="B66" s="164" t="s">
        <v>1387</v>
      </c>
      <c r="C66" s="165" t="s">
        <v>39</v>
      </c>
      <c r="D66" s="82"/>
      <c r="E66" s="82"/>
      <c r="F66" s="82"/>
      <c r="G66" s="82"/>
      <c r="H66" s="82"/>
      <c r="I66" s="82"/>
      <c r="J66" s="76"/>
    </row>
    <row r="67" spans="1:10" ht="54" x14ac:dyDescent="0.25">
      <c r="A67" s="122" t="s">
        <v>1388</v>
      </c>
      <c r="B67" s="164" t="s">
        <v>1389</v>
      </c>
      <c r="C67" s="165" t="s">
        <v>39</v>
      </c>
      <c r="D67" s="82"/>
      <c r="E67" s="82"/>
      <c r="F67" s="82"/>
      <c r="G67" s="82"/>
      <c r="H67" s="82"/>
      <c r="I67" s="82"/>
      <c r="J67" s="76"/>
    </row>
    <row r="68" spans="1:10" ht="54" x14ac:dyDescent="0.25">
      <c r="A68" s="122" t="s">
        <v>1390</v>
      </c>
      <c r="B68" s="164" t="s">
        <v>1391</v>
      </c>
      <c r="C68" s="165" t="s">
        <v>39</v>
      </c>
      <c r="D68" s="82"/>
      <c r="E68" s="82"/>
      <c r="F68" s="82"/>
      <c r="G68" s="82"/>
      <c r="H68" s="82"/>
      <c r="I68" s="82"/>
      <c r="J68" s="76"/>
    </row>
    <row r="69" spans="1:10" ht="72" x14ac:dyDescent="0.25">
      <c r="A69" s="122" t="s">
        <v>1392</v>
      </c>
      <c r="B69" s="164" t="s">
        <v>1393</v>
      </c>
      <c r="C69" s="165" t="s">
        <v>39</v>
      </c>
      <c r="D69" s="82"/>
      <c r="E69" s="82"/>
      <c r="F69" s="82"/>
      <c r="G69" s="82"/>
      <c r="H69" s="82"/>
      <c r="I69" s="82"/>
      <c r="J69" s="76"/>
    </row>
    <row r="70" spans="1:10" ht="90" x14ac:dyDescent="0.25">
      <c r="A70" s="122" t="s">
        <v>1394</v>
      </c>
      <c r="B70" s="164" t="s">
        <v>1395</v>
      </c>
      <c r="C70" s="165" t="s">
        <v>39</v>
      </c>
      <c r="D70" s="82"/>
      <c r="E70" s="82"/>
      <c r="F70" s="82"/>
      <c r="G70" s="82"/>
      <c r="H70" s="82"/>
      <c r="I70" s="82"/>
      <c r="J70" s="76"/>
    </row>
    <row r="71" spans="1:10" ht="54" x14ac:dyDescent="0.25">
      <c r="A71" s="122" t="s">
        <v>1396</v>
      </c>
      <c r="B71" s="164" t="s">
        <v>1397</v>
      </c>
      <c r="C71" s="165" t="s">
        <v>39</v>
      </c>
      <c r="D71" s="82"/>
      <c r="E71" s="82"/>
      <c r="F71" s="82"/>
      <c r="G71" s="82"/>
      <c r="H71" s="82"/>
      <c r="I71" s="82"/>
      <c r="J71" s="76"/>
    </row>
    <row r="72" spans="1:10" ht="54" x14ac:dyDescent="0.25">
      <c r="A72" s="122" t="s">
        <v>1398</v>
      </c>
      <c r="B72" s="164" t="s">
        <v>1399</v>
      </c>
      <c r="C72" s="165" t="s">
        <v>39</v>
      </c>
      <c r="D72" s="82"/>
      <c r="E72" s="82"/>
      <c r="F72" s="82"/>
      <c r="G72" s="82"/>
      <c r="H72" s="82"/>
      <c r="I72" s="82"/>
      <c r="J72" s="76"/>
    </row>
    <row r="73" spans="1:10" ht="54" x14ac:dyDescent="0.25">
      <c r="A73" s="122" t="s">
        <v>1400</v>
      </c>
      <c r="B73" s="164" t="s">
        <v>1401</v>
      </c>
      <c r="C73" s="165" t="s">
        <v>39</v>
      </c>
      <c r="D73" s="82"/>
      <c r="E73" s="82"/>
      <c r="F73" s="82"/>
      <c r="G73" s="82"/>
      <c r="H73" s="82"/>
      <c r="I73" s="82"/>
      <c r="J73" s="76"/>
    </row>
    <row r="74" spans="1:10" x14ac:dyDescent="0.25">
      <c r="A74" s="122" t="s">
        <v>1394</v>
      </c>
      <c r="B74" s="169" t="s">
        <v>1402</v>
      </c>
      <c r="C74" s="165"/>
      <c r="D74" s="82"/>
      <c r="E74" s="82"/>
      <c r="F74" s="82"/>
      <c r="G74" s="82"/>
      <c r="H74" s="82"/>
      <c r="I74" s="82"/>
      <c r="J74" s="76"/>
    </row>
    <row r="75" spans="1:10" ht="54" x14ac:dyDescent="0.25">
      <c r="A75" s="122" t="s">
        <v>1396</v>
      </c>
      <c r="B75" s="164" t="s">
        <v>1403</v>
      </c>
      <c r="C75" s="165" t="s">
        <v>39</v>
      </c>
      <c r="D75" s="82"/>
      <c r="E75" s="82"/>
      <c r="F75" s="82"/>
      <c r="G75" s="82"/>
      <c r="H75" s="82"/>
      <c r="I75" s="82"/>
      <c r="J75" s="76"/>
    </row>
    <row r="76" spans="1:10" ht="36" customHeight="1" x14ac:dyDescent="0.25">
      <c r="A76" s="122"/>
      <c r="B76" s="164" t="s">
        <v>1404</v>
      </c>
      <c r="C76" s="165"/>
      <c r="D76" s="82"/>
      <c r="E76" s="82"/>
      <c r="F76" s="82"/>
      <c r="G76" s="82"/>
      <c r="H76" s="82"/>
      <c r="I76" s="82"/>
      <c r="J76" s="76"/>
    </row>
    <row r="77" spans="1:10" ht="72" x14ac:dyDescent="0.25">
      <c r="A77" s="122" t="s">
        <v>1398</v>
      </c>
      <c r="B77" s="164" t="s">
        <v>1405</v>
      </c>
      <c r="C77" s="165" t="s">
        <v>39</v>
      </c>
      <c r="D77" s="82"/>
      <c r="E77" s="82"/>
      <c r="F77" s="82"/>
      <c r="G77" s="82"/>
      <c r="H77" s="82"/>
      <c r="I77" s="82"/>
      <c r="J77" s="76"/>
    </row>
    <row r="78" spans="1:10" ht="36" customHeight="1" x14ac:dyDescent="0.25">
      <c r="A78" s="122" t="s">
        <v>1400</v>
      </c>
      <c r="B78" s="164" t="s">
        <v>1406</v>
      </c>
      <c r="C78" s="165" t="s">
        <v>21</v>
      </c>
      <c r="D78" s="82"/>
      <c r="E78" s="82"/>
      <c r="F78" s="82"/>
      <c r="G78" s="82"/>
      <c r="H78" s="82"/>
      <c r="I78" s="82"/>
      <c r="J78" s="76"/>
    </row>
    <row r="79" spans="1:10" ht="54" x14ac:dyDescent="0.25">
      <c r="A79" s="122" t="s">
        <v>1407</v>
      </c>
      <c r="B79" s="164" t="s">
        <v>1408</v>
      </c>
      <c r="C79" s="165" t="s">
        <v>39</v>
      </c>
      <c r="D79" s="82"/>
      <c r="E79" s="82"/>
      <c r="F79" s="82"/>
      <c r="G79" s="82"/>
      <c r="H79" s="82"/>
      <c r="I79" s="82"/>
      <c r="J79" s="76"/>
    </row>
    <row r="80" spans="1:10" ht="54" x14ac:dyDescent="0.25">
      <c r="A80" s="122" t="s">
        <v>1409</v>
      </c>
      <c r="B80" s="164" t="s">
        <v>1410</v>
      </c>
      <c r="C80" s="165" t="s">
        <v>39</v>
      </c>
      <c r="D80" s="82"/>
      <c r="E80" s="82"/>
      <c r="F80" s="82"/>
      <c r="G80" s="82"/>
      <c r="H80" s="82"/>
      <c r="I80" s="82"/>
      <c r="J80" s="76"/>
    </row>
    <row r="81" spans="1:10" ht="54" x14ac:dyDescent="0.25">
      <c r="A81" s="122" t="s">
        <v>1411</v>
      </c>
      <c r="B81" s="164" t="s">
        <v>1412</v>
      </c>
      <c r="C81" s="165" t="s">
        <v>39</v>
      </c>
      <c r="D81" s="82"/>
      <c r="E81" s="82"/>
      <c r="F81" s="82"/>
      <c r="G81" s="82"/>
      <c r="H81" s="82"/>
      <c r="I81" s="82"/>
      <c r="J81" s="76"/>
    </row>
    <row r="82" spans="1:10" ht="54" x14ac:dyDescent="0.25">
      <c r="A82" s="122" t="s">
        <v>1413</v>
      </c>
      <c r="B82" s="164" t="s">
        <v>1414</v>
      </c>
      <c r="C82" s="165" t="s">
        <v>39</v>
      </c>
      <c r="D82" s="82"/>
      <c r="E82" s="82"/>
      <c r="F82" s="82"/>
      <c r="G82" s="82"/>
      <c r="H82" s="82"/>
      <c r="I82" s="82"/>
      <c r="J82" s="76"/>
    </row>
    <row r="83" spans="1:10" ht="54" x14ac:dyDescent="0.25">
      <c r="A83" s="122" t="s">
        <v>1415</v>
      </c>
      <c r="B83" s="164" t="s">
        <v>1416</v>
      </c>
      <c r="C83" s="165" t="s">
        <v>39</v>
      </c>
      <c r="D83" s="82"/>
      <c r="E83" s="82"/>
      <c r="F83" s="82"/>
      <c r="G83" s="82"/>
      <c r="H83" s="82"/>
      <c r="I83" s="82"/>
      <c r="J83" s="76"/>
    </row>
    <row r="84" spans="1:10" ht="54" x14ac:dyDescent="0.25">
      <c r="A84" s="122" t="s">
        <v>1417</v>
      </c>
      <c r="B84" s="164" t="s">
        <v>1418</v>
      </c>
      <c r="C84" s="165" t="s">
        <v>39</v>
      </c>
      <c r="D84" s="82"/>
      <c r="E84" s="82"/>
      <c r="F84" s="82"/>
      <c r="G84" s="82"/>
      <c r="H84" s="82"/>
      <c r="I84" s="82"/>
      <c r="J84" s="76"/>
    </row>
    <row r="85" spans="1:10" ht="54" x14ac:dyDescent="0.25">
      <c r="A85" s="122" t="s">
        <v>1419</v>
      </c>
      <c r="B85" s="164" t="s">
        <v>1420</v>
      </c>
      <c r="C85" s="165" t="s">
        <v>39</v>
      </c>
      <c r="D85" s="82"/>
      <c r="E85" s="82"/>
      <c r="F85" s="82"/>
      <c r="G85" s="82"/>
      <c r="H85" s="82"/>
      <c r="I85" s="82"/>
      <c r="J85" s="76"/>
    </row>
    <row r="86" spans="1:10" ht="54" x14ac:dyDescent="0.25">
      <c r="A86" s="122" t="s">
        <v>1421</v>
      </c>
      <c r="B86" s="164" t="s">
        <v>1422</v>
      </c>
      <c r="C86" s="165" t="s">
        <v>39</v>
      </c>
      <c r="D86" s="82"/>
      <c r="E86" s="82"/>
      <c r="F86" s="82"/>
      <c r="G86" s="82"/>
      <c r="H86" s="82"/>
      <c r="I86" s="82"/>
      <c r="J86" s="76"/>
    </row>
    <row r="87" spans="1:10" ht="54" x14ac:dyDescent="0.25">
      <c r="A87" s="122" t="s">
        <v>1423</v>
      </c>
      <c r="B87" s="164" t="s">
        <v>1424</v>
      </c>
      <c r="C87" s="165" t="s">
        <v>39</v>
      </c>
      <c r="D87" s="82"/>
      <c r="E87" s="82"/>
      <c r="F87" s="82"/>
      <c r="G87" s="82"/>
      <c r="H87" s="82"/>
      <c r="I87" s="82"/>
      <c r="J87" s="76"/>
    </row>
    <row r="88" spans="1:10" s="12" customFormat="1" ht="36" customHeight="1" x14ac:dyDescent="0.25">
      <c r="A88" s="122" t="s">
        <v>1425</v>
      </c>
      <c r="B88" s="164" t="s">
        <v>1426</v>
      </c>
      <c r="C88" s="165" t="s">
        <v>21</v>
      </c>
      <c r="D88" s="83"/>
      <c r="E88" s="83"/>
      <c r="F88" s="83"/>
      <c r="G88" s="83"/>
      <c r="H88" s="83"/>
      <c r="I88" s="83"/>
      <c r="J88" s="76"/>
    </row>
    <row r="89" spans="1:10" ht="54" x14ac:dyDescent="0.25">
      <c r="A89" s="122" t="s">
        <v>1427</v>
      </c>
      <c r="B89" s="164" t="s">
        <v>1428</v>
      </c>
      <c r="C89" s="165" t="s">
        <v>39</v>
      </c>
      <c r="D89" s="82"/>
      <c r="E89" s="82"/>
      <c r="F89" s="82"/>
      <c r="G89" s="82"/>
      <c r="H89" s="82"/>
      <c r="I89" s="82"/>
      <c r="J89" s="76"/>
    </row>
    <row r="90" spans="1:10" s="13" customFormat="1" ht="21.75" customHeight="1" x14ac:dyDescent="0.25">
      <c r="A90" s="122" t="s">
        <v>1429</v>
      </c>
      <c r="B90" s="164" t="s">
        <v>1430</v>
      </c>
      <c r="C90" s="165" t="s">
        <v>39</v>
      </c>
      <c r="D90" s="84"/>
      <c r="E90" s="84"/>
      <c r="F90" s="84"/>
      <c r="G90" s="84"/>
      <c r="H90" s="84"/>
      <c r="I90" s="84"/>
      <c r="J90" s="76"/>
    </row>
    <row r="91" spans="1:10" ht="54" x14ac:dyDescent="0.25">
      <c r="A91" s="122" t="s">
        <v>1431</v>
      </c>
      <c r="B91" s="164" t="s">
        <v>1432</v>
      </c>
      <c r="C91" s="165" t="s">
        <v>39</v>
      </c>
      <c r="D91" s="82"/>
      <c r="E91" s="82"/>
      <c r="F91" s="82"/>
      <c r="G91" s="82"/>
      <c r="H91" s="82"/>
      <c r="I91" s="82"/>
      <c r="J91" s="76"/>
    </row>
    <row r="92" spans="1:10" ht="36" x14ac:dyDescent="0.25">
      <c r="A92" s="122" t="s">
        <v>1433</v>
      </c>
      <c r="B92" s="169" t="s">
        <v>1434</v>
      </c>
      <c r="C92" s="165"/>
      <c r="D92" s="82"/>
      <c r="E92" s="82"/>
      <c r="F92" s="82"/>
      <c r="G92" s="82"/>
      <c r="H92" s="82"/>
      <c r="I92" s="82"/>
      <c r="J92" s="76"/>
    </row>
    <row r="93" spans="1:10" ht="54" x14ac:dyDescent="0.25">
      <c r="A93" s="122" t="s">
        <v>1435</v>
      </c>
      <c r="B93" s="164" t="s">
        <v>1436</v>
      </c>
      <c r="C93" s="165" t="s">
        <v>39</v>
      </c>
      <c r="D93" s="82"/>
      <c r="E93" s="82"/>
      <c r="F93" s="82"/>
      <c r="G93" s="82"/>
      <c r="H93" s="82"/>
      <c r="I93" s="82"/>
      <c r="J93" s="76"/>
    </row>
    <row r="94" spans="1:10" ht="54" x14ac:dyDescent="0.25">
      <c r="A94" s="122" t="s">
        <v>1437</v>
      </c>
      <c r="B94" s="164" t="s">
        <v>1438</v>
      </c>
      <c r="C94" s="165" t="s">
        <v>39</v>
      </c>
      <c r="D94" s="82"/>
      <c r="E94" s="82"/>
      <c r="F94" s="82"/>
      <c r="G94" s="82"/>
      <c r="H94" s="82"/>
      <c r="I94" s="82"/>
      <c r="J94" s="76"/>
    </row>
    <row r="95" spans="1:10" ht="54" x14ac:dyDescent="0.25">
      <c r="A95" s="122" t="s">
        <v>1439</v>
      </c>
      <c r="B95" s="164" t="s">
        <v>1440</v>
      </c>
      <c r="C95" s="165" t="s">
        <v>39</v>
      </c>
      <c r="D95" s="82"/>
      <c r="E95" s="82"/>
      <c r="F95" s="82"/>
      <c r="G95" s="82"/>
      <c r="H95" s="82"/>
      <c r="I95" s="82"/>
      <c r="J95" s="76"/>
    </row>
    <row r="96" spans="1:10" ht="54" x14ac:dyDescent="0.25">
      <c r="A96" s="122" t="s">
        <v>1441</v>
      </c>
      <c r="B96" s="164" t="s">
        <v>1442</v>
      </c>
      <c r="C96" s="165" t="s">
        <v>39</v>
      </c>
      <c r="D96" s="82"/>
      <c r="E96" s="82"/>
      <c r="F96" s="82"/>
      <c r="G96" s="82"/>
      <c r="H96" s="82"/>
      <c r="I96" s="82"/>
      <c r="J96" s="76"/>
    </row>
    <row r="97" spans="1:10" ht="54" x14ac:dyDescent="0.25">
      <c r="A97" s="122" t="s">
        <v>1443</v>
      </c>
      <c r="B97" s="164" t="s">
        <v>1444</v>
      </c>
      <c r="C97" s="165" t="s">
        <v>39</v>
      </c>
      <c r="D97" s="82"/>
      <c r="E97" s="82"/>
      <c r="F97" s="82"/>
      <c r="G97" s="82"/>
      <c r="H97" s="82"/>
      <c r="I97" s="82"/>
      <c r="J97" s="76"/>
    </row>
    <row r="98" spans="1:10" s="13" customFormat="1" ht="21.75" customHeight="1" x14ac:dyDescent="0.25">
      <c r="A98" s="120">
        <v>10.7</v>
      </c>
      <c r="B98" s="162" t="s">
        <v>1445</v>
      </c>
      <c r="C98" s="168"/>
      <c r="D98" s="84"/>
      <c r="E98" s="84"/>
      <c r="F98" s="84"/>
      <c r="G98" s="84"/>
      <c r="H98" s="84"/>
      <c r="I98" s="84"/>
      <c r="J98" s="76"/>
    </row>
    <row r="99" spans="1:10" ht="18" customHeight="1" x14ac:dyDescent="0.25">
      <c r="A99" s="135" t="s">
        <v>1446</v>
      </c>
      <c r="B99" s="169" t="s">
        <v>1447</v>
      </c>
      <c r="C99" s="168"/>
      <c r="D99" s="82"/>
      <c r="E99" s="82"/>
      <c r="F99" s="82"/>
      <c r="G99" s="82"/>
      <c r="H99" s="82"/>
      <c r="I99" s="82"/>
      <c r="J99" s="56"/>
    </row>
    <row r="100" spans="1:10" ht="36" customHeight="1" x14ac:dyDescent="0.25">
      <c r="A100" s="122" t="s">
        <v>1448</v>
      </c>
      <c r="B100" s="164" t="s">
        <v>1449</v>
      </c>
      <c r="C100" s="165" t="s">
        <v>21</v>
      </c>
      <c r="D100" s="82"/>
      <c r="E100" s="82"/>
      <c r="F100" s="82"/>
      <c r="G100" s="82"/>
      <c r="H100" s="82"/>
      <c r="I100" s="82"/>
      <c r="J100" s="76"/>
    </row>
    <row r="101" spans="1:10" ht="36" customHeight="1" x14ac:dyDescent="0.25">
      <c r="A101" s="170" t="s">
        <v>1450</v>
      </c>
      <c r="B101" s="169" t="s">
        <v>1451</v>
      </c>
      <c r="C101" s="168"/>
      <c r="D101" s="82"/>
      <c r="E101" s="82"/>
      <c r="F101" s="82"/>
      <c r="G101" s="82"/>
      <c r="H101" s="82"/>
      <c r="I101" s="82"/>
      <c r="J101" s="56"/>
    </row>
    <row r="102" spans="1:10" s="13" customFormat="1" ht="21.75" customHeight="1" x14ac:dyDescent="0.25">
      <c r="A102" s="122" t="s">
        <v>1452</v>
      </c>
      <c r="B102" s="164" t="s">
        <v>1453</v>
      </c>
      <c r="C102" s="165" t="s">
        <v>21</v>
      </c>
      <c r="D102" s="84"/>
      <c r="E102" s="84"/>
      <c r="F102" s="84"/>
      <c r="G102" s="84"/>
      <c r="H102" s="84"/>
      <c r="I102" s="84"/>
      <c r="J102" s="76"/>
    </row>
    <row r="103" spans="1:10" ht="18" customHeight="1" x14ac:dyDescent="0.25">
      <c r="A103" s="170" t="s">
        <v>1454</v>
      </c>
      <c r="B103" s="169" t="s">
        <v>1455</v>
      </c>
      <c r="C103" s="168"/>
      <c r="D103" s="82"/>
      <c r="E103" s="82"/>
      <c r="F103" s="82"/>
      <c r="G103" s="82"/>
      <c r="H103" s="82"/>
      <c r="I103" s="82"/>
      <c r="J103" s="56"/>
    </row>
    <row r="104" spans="1:10" s="13" customFormat="1" ht="21.75" customHeight="1" x14ac:dyDescent="0.25">
      <c r="A104" s="122" t="s">
        <v>1456</v>
      </c>
      <c r="B104" s="164" t="s">
        <v>1457</v>
      </c>
      <c r="C104" s="165" t="s">
        <v>39</v>
      </c>
      <c r="D104" s="84"/>
      <c r="E104" s="84"/>
      <c r="F104" s="84"/>
      <c r="G104" s="84"/>
      <c r="H104" s="84"/>
      <c r="I104" s="84"/>
      <c r="J104" s="76"/>
    </row>
    <row r="105" spans="1:10" ht="54" x14ac:dyDescent="0.25">
      <c r="A105" s="122" t="s">
        <v>1458</v>
      </c>
      <c r="B105" s="164" t="s">
        <v>1459</v>
      </c>
      <c r="C105" s="165" t="s">
        <v>39</v>
      </c>
      <c r="D105" s="82"/>
      <c r="E105" s="82"/>
      <c r="F105" s="82"/>
      <c r="G105" s="82"/>
      <c r="H105" s="82"/>
      <c r="I105" s="82"/>
      <c r="J105" s="76"/>
    </row>
    <row r="106" spans="1:10" s="13" customFormat="1" ht="21.75" customHeight="1" x14ac:dyDescent="0.25">
      <c r="A106" s="122" t="s">
        <v>1460</v>
      </c>
      <c r="B106" s="164" t="s">
        <v>1461</v>
      </c>
      <c r="C106" s="165" t="s">
        <v>39</v>
      </c>
      <c r="D106" s="84"/>
      <c r="E106" s="84"/>
      <c r="F106" s="84"/>
      <c r="G106" s="84"/>
      <c r="H106" s="84"/>
      <c r="I106" s="84"/>
      <c r="J106" s="76"/>
    </row>
    <row r="107" spans="1:10" ht="36" customHeight="1" x14ac:dyDescent="0.25">
      <c r="A107" s="170" t="s">
        <v>1462</v>
      </c>
      <c r="B107" s="169" t="s">
        <v>1463</v>
      </c>
      <c r="D107" s="82"/>
      <c r="E107" s="82"/>
      <c r="F107" s="82"/>
      <c r="G107" s="82"/>
      <c r="H107" s="82"/>
      <c r="I107" s="82"/>
      <c r="J107" s="56"/>
    </row>
    <row r="108" spans="1:10" s="13" customFormat="1" ht="21.75" customHeight="1" x14ac:dyDescent="0.25">
      <c r="A108" s="122" t="s">
        <v>1464</v>
      </c>
      <c r="B108" s="164" t="s">
        <v>1465</v>
      </c>
      <c r="C108" s="165" t="s">
        <v>39</v>
      </c>
      <c r="D108" s="84"/>
      <c r="E108" s="84"/>
      <c r="F108" s="84"/>
      <c r="G108" s="84"/>
      <c r="H108" s="84"/>
      <c r="I108" s="84"/>
      <c r="J108" s="76"/>
    </row>
    <row r="109" spans="1:10" ht="18" customHeight="1" x14ac:dyDescent="0.25">
      <c r="A109" s="170" t="s">
        <v>1466</v>
      </c>
      <c r="B109" s="169" t="s">
        <v>1467</v>
      </c>
      <c r="D109" s="82"/>
      <c r="E109" s="82"/>
      <c r="F109" s="82"/>
      <c r="G109" s="82"/>
      <c r="H109" s="82"/>
      <c r="I109" s="82"/>
      <c r="J109" s="56"/>
    </row>
    <row r="110" spans="1:10" ht="72" x14ac:dyDescent="0.25">
      <c r="A110" s="122" t="s">
        <v>1468</v>
      </c>
      <c r="B110" s="164" t="s">
        <v>1469</v>
      </c>
      <c r="C110" s="165" t="s">
        <v>39</v>
      </c>
      <c r="D110" s="82"/>
      <c r="E110" s="82"/>
      <c r="F110" s="82"/>
      <c r="G110" s="82"/>
      <c r="H110" s="82"/>
      <c r="I110" s="82"/>
      <c r="J110" s="76"/>
    </row>
    <row r="111" spans="1:10" ht="18" customHeight="1" x14ac:dyDescent="0.25">
      <c r="A111" s="170" t="s">
        <v>1470</v>
      </c>
      <c r="B111" s="169" t="s">
        <v>1471</v>
      </c>
      <c r="D111" s="82"/>
      <c r="E111" s="82"/>
      <c r="F111" s="82"/>
      <c r="G111" s="82"/>
      <c r="H111" s="82"/>
      <c r="I111" s="82"/>
      <c r="J111" s="56"/>
    </row>
    <row r="112" spans="1:10" s="13" customFormat="1" ht="21.75" customHeight="1" x14ac:dyDescent="0.25">
      <c r="A112" s="122" t="s">
        <v>1472</v>
      </c>
      <c r="B112" s="164" t="s">
        <v>1473</v>
      </c>
      <c r="C112" s="165" t="s">
        <v>21</v>
      </c>
      <c r="D112" s="84"/>
      <c r="E112" s="84"/>
      <c r="F112" s="84"/>
      <c r="G112" s="84"/>
      <c r="H112" s="84"/>
      <c r="I112" s="84"/>
      <c r="J112" s="76"/>
    </row>
    <row r="113" spans="1:10" ht="18" customHeight="1" x14ac:dyDescent="0.25">
      <c r="A113" s="170" t="s">
        <v>1474</v>
      </c>
      <c r="B113" s="169" t="s">
        <v>1475</v>
      </c>
      <c r="D113" s="82"/>
      <c r="E113" s="82"/>
      <c r="F113" s="82"/>
      <c r="G113" s="82"/>
      <c r="H113" s="82"/>
      <c r="I113" s="82"/>
      <c r="J113" s="56"/>
    </row>
    <row r="114" spans="1:10" s="13" customFormat="1" ht="21.75" customHeight="1" x14ac:dyDescent="0.25">
      <c r="A114" s="122" t="s">
        <v>1476</v>
      </c>
      <c r="B114" s="164" t="s">
        <v>1477</v>
      </c>
      <c r="C114" s="165" t="s">
        <v>39</v>
      </c>
      <c r="D114" s="84"/>
      <c r="E114" s="84"/>
      <c r="F114" s="84"/>
      <c r="G114" s="84"/>
      <c r="H114" s="84"/>
      <c r="I114" s="84"/>
      <c r="J114" s="76"/>
    </row>
    <row r="115" spans="1:10" ht="56.25" customHeight="1" x14ac:dyDescent="0.25">
      <c r="A115" s="122" t="s">
        <v>1478</v>
      </c>
      <c r="B115" s="164" t="s">
        <v>1479</v>
      </c>
      <c r="C115" s="165" t="s">
        <v>39</v>
      </c>
      <c r="D115" s="82"/>
      <c r="E115" s="82"/>
      <c r="F115" s="82"/>
      <c r="G115" s="82"/>
      <c r="H115" s="82"/>
      <c r="I115" s="82"/>
      <c r="J115" s="76"/>
    </row>
    <row r="116" spans="1:10" ht="54" x14ac:dyDescent="0.25">
      <c r="A116" s="122" t="s">
        <v>1480</v>
      </c>
      <c r="B116" s="164" t="s">
        <v>1481</v>
      </c>
      <c r="C116" s="165" t="s">
        <v>39</v>
      </c>
      <c r="D116" s="82"/>
      <c r="E116" s="82"/>
      <c r="F116" s="82"/>
      <c r="G116" s="82"/>
      <c r="H116" s="82"/>
      <c r="I116" s="82"/>
      <c r="J116" s="76"/>
    </row>
    <row r="117" spans="1:10" ht="18" customHeight="1" x14ac:dyDescent="0.25">
      <c r="A117" s="170" t="s">
        <v>1482</v>
      </c>
      <c r="B117" s="169" t="s">
        <v>1483</v>
      </c>
      <c r="D117" s="82"/>
      <c r="E117" s="82"/>
      <c r="F117" s="82"/>
      <c r="G117" s="82"/>
      <c r="H117" s="82"/>
      <c r="I117" s="82"/>
      <c r="J117" s="56"/>
    </row>
    <row r="118" spans="1:10" s="13" customFormat="1" ht="21.75" customHeight="1" x14ac:dyDescent="0.25">
      <c r="A118" s="122" t="s">
        <v>1484</v>
      </c>
      <c r="B118" s="164" t="s">
        <v>1485</v>
      </c>
      <c r="C118" s="165" t="s">
        <v>39</v>
      </c>
      <c r="D118" s="84"/>
      <c r="E118" s="84"/>
      <c r="F118" s="84"/>
      <c r="G118" s="84"/>
      <c r="H118" s="84"/>
      <c r="I118" s="84"/>
      <c r="J118" s="76"/>
    </row>
    <row r="119" spans="1:10" ht="18" customHeight="1" x14ac:dyDescent="0.25">
      <c r="A119" s="170" t="s">
        <v>1486</v>
      </c>
      <c r="B119" s="169" t="s">
        <v>1487</v>
      </c>
      <c r="D119" s="82"/>
      <c r="E119" s="82"/>
      <c r="F119" s="82"/>
      <c r="G119" s="82"/>
      <c r="H119" s="82"/>
      <c r="I119" s="82"/>
      <c r="J119" s="56"/>
    </row>
    <row r="120" spans="1:10" ht="72" x14ac:dyDescent="0.25">
      <c r="A120" s="122" t="s">
        <v>1488</v>
      </c>
      <c r="B120" s="164" t="s">
        <v>1489</v>
      </c>
      <c r="C120" s="165" t="s">
        <v>39</v>
      </c>
      <c r="D120" s="82"/>
      <c r="E120" s="82"/>
      <c r="F120" s="82"/>
      <c r="G120" s="82"/>
      <c r="H120" s="82"/>
      <c r="I120" s="82"/>
      <c r="J120" s="76"/>
    </row>
    <row r="121" spans="1:10" ht="54" x14ac:dyDescent="0.25">
      <c r="A121" s="122" t="s">
        <v>1490</v>
      </c>
      <c r="B121" s="164" t="s">
        <v>1491</v>
      </c>
      <c r="C121" s="165" t="s">
        <v>39</v>
      </c>
      <c r="D121" s="82"/>
      <c r="E121" s="82"/>
      <c r="F121" s="82"/>
      <c r="G121" s="82"/>
      <c r="H121" s="82"/>
      <c r="I121" s="82"/>
      <c r="J121" s="76"/>
    </row>
    <row r="122" spans="1:10" ht="54" x14ac:dyDescent="0.25">
      <c r="A122" s="122" t="s">
        <v>1492</v>
      </c>
      <c r="B122" s="164" t="s">
        <v>1493</v>
      </c>
      <c r="C122" s="165" t="s">
        <v>39</v>
      </c>
      <c r="D122" s="82"/>
      <c r="E122" s="82"/>
      <c r="F122" s="82"/>
      <c r="G122" s="82"/>
      <c r="H122" s="82"/>
      <c r="I122" s="82"/>
      <c r="J122" s="76"/>
    </row>
    <row r="123" spans="1:10" ht="18" customHeight="1" x14ac:dyDescent="0.25">
      <c r="A123" s="170" t="s">
        <v>1494</v>
      </c>
      <c r="B123" s="169" t="s">
        <v>1495</v>
      </c>
      <c r="D123" s="82"/>
      <c r="E123" s="82"/>
      <c r="F123" s="82"/>
      <c r="G123" s="82"/>
      <c r="H123" s="82"/>
      <c r="I123" s="82"/>
      <c r="J123" s="56"/>
    </row>
    <row r="124" spans="1:10" s="13" customFormat="1" ht="21.75" customHeight="1" x14ac:dyDescent="0.25">
      <c r="A124" s="171" t="s">
        <v>1496</v>
      </c>
      <c r="B124" s="164" t="s">
        <v>1497</v>
      </c>
      <c r="C124" s="165" t="s">
        <v>39</v>
      </c>
      <c r="D124" s="84"/>
      <c r="E124" s="84"/>
      <c r="F124" s="84"/>
      <c r="G124" s="84"/>
      <c r="H124" s="84"/>
      <c r="I124" s="84"/>
      <c r="J124" s="56"/>
    </row>
    <row r="125" spans="1:10" ht="72" x14ac:dyDescent="0.25">
      <c r="A125" s="171" t="s">
        <v>1498</v>
      </c>
      <c r="B125" s="164" t="s">
        <v>1499</v>
      </c>
      <c r="C125" s="165" t="s">
        <v>39</v>
      </c>
      <c r="D125" s="82"/>
      <c r="E125" s="82"/>
      <c r="F125" s="82"/>
      <c r="G125" s="82"/>
      <c r="H125" s="82"/>
      <c r="I125" s="82"/>
      <c r="J125" s="76"/>
    </row>
    <row r="126" spans="1:10" ht="54" x14ac:dyDescent="0.25">
      <c r="A126" s="171" t="s">
        <v>1500</v>
      </c>
      <c r="B126" s="164" t="s">
        <v>1501</v>
      </c>
      <c r="C126" s="165" t="s">
        <v>39</v>
      </c>
      <c r="D126" s="82"/>
      <c r="E126" s="82"/>
      <c r="F126" s="82"/>
      <c r="G126" s="82"/>
      <c r="H126" s="82"/>
      <c r="I126" s="82"/>
      <c r="J126" s="76"/>
    </row>
    <row r="127" spans="1:10" ht="54" x14ac:dyDescent="0.25">
      <c r="A127" s="171" t="s">
        <v>1502</v>
      </c>
      <c r="B127" s="164" t="s">
        <v>1503</v>
      </c>
      <c r="C127" s="165" t="s">
        <v>39</v>
      </c>
      <c r="D127" s="82"/>
      <c r="E127" s="82"/>
      <c r="F127" s="82"/>
      <c r="G127" s="82"/>
      <c r="H127" s="82"/>
      <c r="I127" s="82"/>
      <c r="J127" s="76"/>
    </row>
    <row r="128" spans="1:10" ht="54" x14ac:dyDescent="0.25">
      <c r="A128" s="171" t="s">
        <v>1504</v>
      </c>
      <c r="B128" s="164" t="s">
        <v>1505</v>
      </c>
      <c r="C128" s="165" t="s">
        <v>39</v>
      </c>
      <c r="D128" s="82"/>
      <c r="E128" s="82"/>
      <c r="F128" s="82"/>
      <c r="G128" s="82"/>
      <c r="H128" s="82"/>
      <c r="I128" s="82"/>
      <c r="J128" s="76"/>
    </row>
    <row r="129" spans="1:10" ht="54" x14ac:dyDescent="0.25">
      <c r="A129" s="171" t="s">
        <v>1506</v>
      </c>
      <c r="B129" s="164" t="s">
        <v>1507</v>
      </c>
      <c r="C129" s="165" t="s">
        <v>39</v>
      </c>
      <c r="D129" s="82"/>
      <c r="E129" s="82"/>
      <c r="F129" s="82"/>
      <c r="G129" s="82"/>
      <c r="H129" s="82"/>
      <c r="I129" s="82"/>
      <c r="J129" s="76"/>
    </row>
    <row r="130" spans="1:10" ht="18" customHeight="1" x14ac:dyDescent="0.25">
      <c r="A130" s="170" t="s">
        <v>1496</v>
      </c>
      <c r="B130" s="169" t="s">
        <v>1508</v>
      </c>
      <c r="D130" s="82"/>
      <c r="E130" s="82"/>
      <c r="F130" s="82"/>
      <c r="G130" s="82"/>
      <c r="H130" s="82"/>
      <c r="I130" s="82"/>
      <c r="J130" s="56"/>
    </row>
    <row r="131" spans="1:10" ht="54" x14ac:dyDescent="0.25">
      <c r="A131" s="122" t="s">
        <v>1509</v>
      </c>
      <c r="B131" s="164" t="s">
        <v>1510</v>
      </c>
      <c r="C131" s="165" t="s">
        <v>39</v>
      </c>
      <c r="D131" s="82"/>
      <c r="E131" s="82"/>
      <c r="F131" s="82"/>
      <c r="G131" s="82"/>
      <c r="H131" s="82"/>
      <c r="I131" s="82"/>
      <c r="J131" s="76"/>
    </row>
    <row r="132" spans="1:10" s="13" customFormat="1" ht="21.75" customHeight="1" x14ac:dyDescent="0.25">
      <c r="A132" s="122" t="s">
        <v>1511</v>
      </c>
      <c r="B132" s="164" t="s">
        <v>1512</v>
      </c>
      <c r="C132" s="165" t="s">
        <v>39</v>
      </c>
      <c r="D132" s="84"/>
      <c r="E132" s="84"/>
      <c r="F132" s="84"/>
      <c r="G132" s="84"/>
      <c r="H132" s="84"/>
      <c r="I132" s="84"/>
      <c r="J132" s="76"/>
    </row>
    <row r="133" spans="1:10" ht="54" x14ac:dyDescent="0.25">
      <c r="A133" s="122" t="s">
        <v>1513</v>
      </c>
      <c r="B133" s="164" t="s">
        <v>1514</v>
      </c>
      <c r="C133" s="165" t="s">
        <v>39</v>
      </c>
      <c r="D133" s="82"/>
      <c r="E133" s="82"/>
      <c r="F133" s="82"/>
      <c r="G133" s="82"/>
      <c r="H133" s="82"/>
      <c r="I133" s="82"/>
      <c r="J133" s="76"/>
    </row>
    <row r="134" spans="1:10" ht="90" x14ac:dyDescent="0.25">
      <c r="A134" s="122" t="s">
        <v>1515</v>
      </c>
      <c r="B134" s="164" t="s">
        <v>1516</v>
      </c>
      <c r="C134" s="165" t="s">
        <v>39</v>
      </c>
      <c r="D134" s="82"/>
      <c r="E134" s="82"/>
      <c r="F134" s="82"/>
      <c r="G134" s="82"/>
      <c r="H134" s="82"/>
      <c r="I134" s="82"/>
      <c r="J134" s="76"/>
    </row>
    <row r="135" spans="1:10" ht="54" x14ac:dyDescent="0.25">
      <c r="A135" s="122" t="s">
        <v>1517</v>
      </c>
      <c r="B135" s="164" t="s">
        <v>1518</v>
      </c>
      <c r="C135" s="165" t="s">
        <v>39</v>
      </c>
      <c r="D135" s="82"/>
      <c r="E135" s="82"/>
      <c r="F135" s="82"/>
      <c r="G135" s="82"/>
      <c r="H135" s="82"/>
      <c r="I135" s="82"/>
      <c r="J135" s="76"/>
    </row>
    <row r="136" spans="1:10" ht="54" x14ac:dyDescent="0.25">
      <c r="A136" s="122" t="s">
        <v>1519</v>
      </c>
      <c r="B136" s="164" t="s">
        <v>1520</v>
      </c>
      <c r="C136" s="165" t="s">
        <v>39</v>
      </c>
      <c r="D136" s="82"/>
      <c r="E136" s="82"/>
      <c r="F136" s="82"/>
      <c r="G136" s="82"/>
      <c r="H136" s="82"/>
      <c r="I136" s="82"/>
      <c r="J136" s="76"/>
    </row>
    <row r="137" spans="1:10" ht="54" x14ac:dyDescent="0.25">
      <c r="A137" s="122" t="s">
        <v>1521</v>
      </c>
      <c r="B137" s="164" t="s">
        <v>1522</v>
      </c>
      <c r="C137" s="165" t="s">
        <v>39</v>
      </c>
      <c r="D137" s="82"/>
      <c r="E137" s="82"/>
      <c r="F137" s="82"/>
      <c r="G137" s="82"/>
      <c r="H137" s="82"/>
      <c r="I137" s="82"/>
      <c r="J137" s="76"/>
    </row>
    <row r="138" spans="1:10" ht="18" customHeight="1" x14ac:dyDescent="0.25">
      <c r="A138" s="170" t="s">
        <v>1498</v>
      </c>
      <c r="B138" s="169" t="s">
        <v>1523</v>
      </c>
      <c r="D138" s="82"/>
      <c r="E138" s="82"/>
      <c r="F138" s="82"/>
      <c r="G138" s="82"/>
      <c r="H138" s="82"/>
      <c r="I138" s="82"/>
      <c r="J138" s="56"/>
    </row>
    <row r="139" spans="1:10" ht="54" x14ac:dyDescent="0.25">
      <c r="A139" s="122" t="s">
        <v>1524</v>
      </c>
      <c r="B139" s="164" t="s">
        <v>1525</v>
      </c>
      <c r="C139" s="165" t="s">
        <v>39</v>
      </c>
      <c r="D139" s="82"/>
      <c r="E139" s="82"/>
      <c r="F139" s="82"/>
      <c r="G139" s="82"/>
      <c r="H139" s="82"/>
      <c r="I139" s="82"/>
      <c r="J139" s="76"/>
    </row>
    <row r="140" spans="1:10" s="13" customFormat="1" ht="21.75" customHeight="1" x14ac:dyDescent="0.25">
      <c r="A140" s="122" t="s">
        <v>1526</v>
      </c>
      <c r="B140" s="164" t="s">
        <v>1527</v>
      </c>
      <c r="C140" s="165" t="s">
        <v>39</v>
      </c>
      <c r="D140" s="84"/>
      <c r="E140" s="84"/>
      <c r="F140" s="84"/>
      <c r="G140" s="84"/>
      <c r="H140" s="84"/>
      <c r="I140" s="84"/>
      <c r="J140" s="76"/>
    </row>
    <row r="141" spans="1:10" ht="54" x14ac:dyDescent="0.25">
      <c r="A141" s="122" t="s">
        <v>1528</v>
      </c>
      <c r="B141" s="164" t="s">
        <v>1529</v>
      </c>
      <c r="C141" s="165" t="s">
        <v>39</v>
      </c>
      <c r="D141" s="82"/>
      <c r="E141" s="82"/>
      <c r="F141" s="82"/>
      <c r="G141" s="82"/>
      <c r="H141" s="82"/>
      <c r="I141" s="82"/>
      <c r="J141" s="76"/>
    </row>
    <row r="142" spans="1:10" ht="54" x14ac:dyDescent="0.25">
      <c r="A142" s="122" t="s">
        <v>1530</v>
      </c>
      <c r="B142" s="164" t="s">
        <v>1531</v>
      </c>
      <c r="C142" s="165" t="s">
        <v>39</v>
      </c>
      <c r="D142" s="82"/>
      <c r="E142" s="82"/>
      <c r="F142" s="82"/>
      <c r="G142" s="82"/>
      <c r="H142" s="82"/>
      <c r="I142" s="82"/>
      <c r="J142" s="76"/>
    </row>
    <row r="143" spans="1:10" ht="54" x14ac:dyDescent="0.25">
      <c r="A143" s="122" t="s">
        <v>1532</v>
      </c>
      <c r="B143" s="164" t="s">
        <v>1533</v>
      </c>
      <c r="C143" s="165" t="s">
        <v>39</v>
      </c>
      <c r="D143" s="82"/>
      <c r="E143" s="82"/>
      <c r="F143" s="82"/>
      <c r="G143" s="82"/>
      <c r="H143" s="82"/>
      <c r="I143" s="82"/>
      <c r="J143" s="76"/>
    </row>
    <row r="144" spans="1:10" ht="54" x14ac:dyDescent="0.25">
      <c r="A144" s="122" t="s">
        <v>1534</v>
      </c>
      <c r="B144" s="164" t="s">
        <v>1535</v>
      </c>
      <c r="C144" s="165" t="s">
        <v>39</v>
      </c>
      <c r="D144" s="82"/>
      <c r="E144" s="82"/>
      <c r="F144" s="82"/>
      <c r="G144" s="82"/>
      <c r="H144" s="82"/>
      <c r="I144" s="82"/>
      <c r="J144" s="76"/>
    </row>
    <row r="145" spans="1:10" ht="54" x14ac:dyDescent="0.25">
      <c r="A145" s="122" t="s">
        <v>1536</v>
      </c>
      <c r="B145" s="164" t="s">
        <v>1537</v>
      </c>
      <c r="C145" s="165" t="s">
        <v>39</v>
      </c>
      <c r="D145" s="82"/>
      <c r="E145" s="82"/>
      <c r="F145" s="82"/>
      <c r="G145" s="82"/>
      <c r="H145" s="82"/>
      <c r="I145" s="82"/>
      <c r="J145" s="76"/>
    </row>
    <row r="146" spans="1:10" ht="18" customHeight="1" x14ac:dyDescent="0.25">
      <c r="A146" s="170" t="s">
        <v>1500</v>
      </c>
      <c r="B146" s="169" t="s">
        <v>1538</v>
      </c>
      <c r="D146" s="82"/>
      <c r="E146" s="82"/>
      <c r="F146" s="82"/>
      <c r="G146" s="82"/>
      <c r="H146" s="82"/>
      <c r="I146" s="82"/>
      <c r="J146" s="56"/>
    </row>
    <row r="147" spans="1:10" ht="54" x14ac:dyDescent="0.25">
      <c r="A147" s="122" t="s">
        <v>1539</v>
      </c>
      <c r="B147" s="164" t="s">
        <v>1540</v>
      </c>
      <c r="C147" s="165" t="s">
        <v>39</v>
      </c>
      <c r="D147" s="82"/>
      <c r="E147" s="82"/>
      <c r="F147" s="82"/>
      <c r="G147" s="82"/>
      <c r="H147" s="82"/>
      <c r="I147" s="82"/>
      <c r="J147" s="76"/>
    </row>
    <row r="148" spans="1:10" s="13" customFormat="1" ht="21.75" customHeight="1" x14ac:dyDescent="0.25">
      <c r="A148" s="122" t="s">
        <v>1541</v>
      </c>
      <c r="B148" s="164" t="s">
        <v>1542</v>
      </c>
      <c r="C148" s="165" t="s">
        <v>39</v>
      </c>
      <c r="D148" s="84"/>
      <c r="E148" s="84"/>
      <c r="F148" s="84"/>
      <c r="G148" s="84"/>
      <c r="H148" s="84"/>
      <c r="I148" s="84"/>
      <c r="J148" s="76"/>
    </row>
    <row r="149" spans="1:10" ht="54" x14ac:dyDescent="0.25">
      <c r="A149" s="122" t="s">
        <v>1543</v>
      </c>
      <c r="B149" s="164" t="s">
        <v>1544</v>
      </c>
      <c r="C149" s="165" t="s">
        <v>39</v>
      </c>
      <c r="D149" s="82"/>
      <c r="E149" s="82"/>
      <c r="F149" s="82"/>
      <c r="G149" s="82"/>
      <c r="H149" s="82"/>
      <c r="I149" s="82"/>
      <c r="J149" s="76"/>
    </row>
    <row r="150" spans="1:10" ht="54" x14ac:dyDescent="0.25">
      <c r="A150" s="122" t="s">
        <v>1545</v>
      </c>
      <c r="B150" s="164" t="s">
        <v>1546</v>
      </c>
      <c r="C150" s="165" t="s">
        <v>39</v>
      </c>
      <c r="D150" s="82"/>
      <c r="E150" s="82"/>
      <c r="F150" s="82"/>
      <c r="G150" s="82"/>
      <c r="H150" s="82"/>
      <c r="I150" s="82"/>
      <c r="J150" s="76"/>
    </row>
    <row r="151" spans="1:10" ht="54" x14ac:dyDescent="0.25">
      <c r="A151" s="122" t="s">
        <v>1547</v>
      </c>
      <c r="B151" s="164" t="s">
        <v>1548</v>
      </c>
      <c r="C151" s="165" t="s">
        <v>39</v>
      </c>
      <c r="D151" s="82"/>
      <c r="E151" s="82"/>
      <c r="F151" s="82"/>
      <c r="G151" s="82"/>
      <c r="H151" s="82"/>
      <c r="I151" s="82"/>
      <c r="J151" s="76"/>
    </row>
    <row r="152" spans="1:10" ht="54" x14ac:dyDescent="0.25">
      <c r="A152" s="122" t="s">
        <v>1549</v>
      </c>
      <c r="B152" s="164" t="s">
        <v>1550</v>
      </c>
      <c r="C152" s="165" t="s">
        <v>39</v>
      </c>
      <c r="D152" s="82"/>
      <c r="E152" s="82"/>
      <c r="F152" s="82"/>
      <c r="G152" s="82"/>
      <c r="H152" s="82"/>
      <c r="I152" s="82"/>
      <c r="J152" s="76"/>
    </row>
    <row r="153" spans="1:10" s="13" customFormat="1" ht="21.75" customHeight="1" x14ac:dyDescent="0.25">
      <c r="A153" s="122" t="s">
        <v>1551</v>
      </c>
      <c r="B153" s="164" t="s">
        <v>1552</v>
      </c>
      <c r="C153" s="165" t="s">
        <v>39</v>
      </c>
      <c r="D153" s="84"/>
      <c r="E153" s="84"/>
      <c r="F153" s="84"/>
      <c r="G153" s="84"/>
      <c r="H153" s="84"/>
      <c r="I153" s="84"/>
      <c r="J153" s="76"/>
    </row>
    <row r="154" spans="1:10" ht="18" customHeight="1" x14ac:dyDescent="0.25">
      <c r="A154" s="170" t="s">
        <v>1502</v>
      </c>
      <c r="B154" s="169" t="s">
        <v>1553</v>
      </c>
      <c r="D154" s="82"/>
      <c r="E154" s="82"/>
      <c r="F154" s="82"/>
      <c r="G154" s="82"/>
      <c r="H154" s="82"/>
      <c r="I154" s="82"/>
      <c r="J154" s="56"/>
    </row>
    <row r="155" spans="1:10" s="13" customFormat="1" ht="21.75" customHeight="1" x14ac:dyDescent="0.25">
      <c r="A155" s="122" t="s">
        <v>1554</v>
      </c>
      <c r="B155" s="164" t="s">
        <v>1555</v>
      </c>
      <c r="C155" s="165" t="s">
        <v>39</v>
      </c>
      <c r="D155" s="84"/>
      <c r="E155" s="84"/>
      <c r="F155" s="84"/>
      <c r="G155" s="84"/>
      <c r="H155" s="84"/>
      <c r="I155" s="84"/>
      <c r="J155" s="76"/>
    </row>
    <row r="156" spans="1:10" ht="54" x14ac:dyDescent="0.25">
      <c r="A156" s="122" t="s">
        <v>1556</v>
      </c>
      <c r="B156" s="164" t="s">
        <v>1557</v>
      </c>
      <c r="C156" s="165" t="s">
        <v>39</v>
      </c>
      <c r="D156" s="82"/>
      <c r="E156" s="82"/>
      <c r="F156" s="82"/>
      <c r="G156" s="82"/>
      <c r="H156" s="82"/>
      <c r="I156" s="82"/>
      <c r="J156" s="76"/>
    </row>
    <row r="157" spans="1:10" ht="54" x14ac:dyDescent="0.25">
      <c r="A157" s="122" t="s">
        <v>1558</v>
      </c>
      <c r="B157" s="164" t="s">
        <v>1559</v>
      </c>
      <c r="C157" s="165" t="s">
        <v>39</v>
      </c>
      <c r="D157" s="82"/>
      <c r="E157" s="82"/>
      <c r="F157" s="82"/>
      <c r="G157" s="82"/>
      <c r="H157" s="82"/>
      <c r="I157" s="82"/>
      <c r="J157" s="76"/>
    </row>
    <row r="158" spans="1:10" ht="54" x14ac:dyDescent="0.25">
      <c r="A158" s="122" t="s">
        <v>1560</v>
      </c>
      <c r="B158" s="164" t="s">
        <v>1561</v>
      </c>
      <c r="C158" s="165" t="s">
        <v>39</v>
      </c>
      <c r="D158" s="82"/>
      <c r="E158" s="82"/>
      <c r="F158" s="82"/>
      <c r="G158" s="82"/>
      <c r="H158" s="82"/>
      <c r="I158" s="82"/>
      <c r="J158" s="76"/>
    </row>
    <row r="159" spans="1:10" s="12" customFormat="1" ht="18" customHeight="1" x14ac:dyDescent="0.25">
      <c r="A159" s="170" t="s">
        <v>1504</v>
      </c>
      <c r="B159" s="169" t="s">
        <v>1562</v>
      </c>
      <c r="C159" s="117"/>
      <c r="D159" s="83"/>
      <c r="E159" s="83"/>
      <c r="F159" s="83"/>
      <c r="G159" s="83"/>
      <c r="H159" s="83"/>
      <c r="I159" s="83"/>
      <c r="J159" s="56"/>
    </row>
    <row r="160" spans="1:10" ht="54" x14ac:dyDescent="0.25">
      <c r="A160" s="122" t="s">
        <v>1563</v>
      </c>
      <c r="B160" s="164" t="s">
        <v>1564</v>
      </c>
      <c r="C160" s="165" t="s">
        <v>39</v>
      </c>
      <c r="D160" s="82"/>
      <c r="E160" s="82"/>
      <c r="F160" s="82"/>
      <c r="G160" s="82"/>
      <c r="H160" s="82"/>
      <c r="I160" s="82"/>
      <c r="J160" s="76"/>
    </row>
    <row r="161" spans="1:10" ht="36" customHeight="1" x14ac:dyDescent="0.25">
      <c r="A161" s="170" t="s">
        <v>1506</v>
      </c>
      <c r="B161" s="169" t="s">
        <v>1565</v>
      </c>
      <c r="D161" s="82"/>
      <c r="E161" s="82"/>
      <c r="F161" s="82"/>
      <c r="G161" s="82"/>
      <c r="H161" s="82"/>
      <c r="I161" s="82"/>
      <c r="J161" s="56"/>
    </row>
    <row r="162" spans="1:10" ht="54" x14ac:dyDescent="0.25">
      <c r="A162" s="122" t="s">
        <v>1566</v>
      </c>
      <c r="B162" s="164" t="s">
        <v>1567</v>
      </c>
      <c r="C162" s="165" t="s">
        <v>39</v>
      </c>
      <c r="D162" s="82"/>
      <c r="E162" s="82"/>
      <c r="F162" s="82"/>
      <c r="G162" s="82"/>
      <c r="H162" s="82"/>
      <c r="I162" s="82"/>
      <c r="J162" s="76"/>
    </row>
    <row r="163" spans="1:10" ht="54" x14ac:dyDescent="0.25">
      <c r="A163" s="122" t="s">
        <v>1568</v>
      </c>
      <c r="B163" s="164" t="s">
        <v>1569</v>
      </c>
      <c r="C163" s="165" t="s">
        <v>39</v>
      </c>
      <c r="D163" s="82"/>
      <c r="E163" s="82"/>
      <c r="F163" s="82"/>
      <c r="G163" s="82"/>
      <c r="H163" s="82"/>
      <c r="I163" s="82"/>
      <c r="J163" s="76"/>
    </row>
    <row r="164" spans="1:10" ht="54" x14ac:dyDescent="0.25">
      <c r="A164" s="122" t="s">
        <v>1570</v>
      </c>
      <c r="B164" s="164" t="s">
        <v>1571</v>
      </c>
      <c r="C164" s="165" t="s">
        <v>39</v>
      </c>
      <c r="D164" s="82"/>
      <c r="E164" s="82"/>
      <c r="F164" s="82"/>
      <c r="G164" s="82"/>
      <c r="H164" s="82"/>
      <c r="I164" s="82"/>
      <c r="J164" s="76"/>
    </row>
    <row r="165" spans="1:10" ht="36" customHeight="1" x14ac:dyDescent="0.25">
      <c r="A165" s="135" t="s">
        <v>1572</v>
      </c>
      <c r="B165" s="169" t="s">
        <v>1573</v>
      </c>
      <c r="D165" s="82"/>
      <c r="E165" s="82"/>
      <c r="F165" s="82"/>
      <c r="G165" s="82"/>
      <c r="H165" s="82"/>
      <c r="I165" s="82"/>
      <c r="J165" s="56"/>
    </row>
    <row r="166" spans="1:10" s="12" customFormat="1" ht="54" x14ac:dyDescent="0.25">
      <c r="A166" s="122" t="s">
        <v>1574</v>
      </c>
      <c r="B166" s="164" t="s">
        <v>1575</v>
      </c>
      <c r="C166" s="165" t="s">
        <v>39</v>
      </c>
      <c r="D166" s="83"/>
      <c r="E166" s="83"/>
      <c r="F166" s="83"/>
      <c r="G166" s="83"/>
      <c r="H166" s="83"/>
      <c r="I166" s="83"/>
      <c r="J166" s="76"/>
    </row>
    <row r="167" spans="1:10" ht="54" x14ac:dyDescent="0.25">
      <c r="A167" s="122" t="s">
        <v>1576</v>
      </c>
      <c r="B167" s="164" t="s">
        <v>1577</v>
      </c>
      <c r="C167" s="165" t="s">
        <v>39</v>
      </c>
      <c r="D167" s="82"/>
      <c r="E167" s="82"/>
      <c r="F167" s="82"/>
      <c r="G167" s="82"/>
      <c r="H167" s="82"/>
      <c r="I167" s="82"/>
      <c r="J167" s="76"/>
    </row>
    <row r="168" spans="1:10" ht="54" x14ac:dyDescent="0.25">
      <c r="A168" s="122" t="s">
        <v>1578</v>
      </c>
      <c r="B168" s="164" t="s">
        <v>1579</v>
      </c>
      <c r="C168" s="165" t="s">
        <v>39</v>
      </c>
      <c r="D168" s="82"/>
      <c r="E168" s="82"/>
      <c r="F168" s="82"/>
      <c r="G168" s="82"/>
      <c r="H168" s="82"/>
      <c r="I168" s="82"/>
      <c r="J168" s="76"/>
    </row>
    <row r="169" spans="1:10" s="12" customFormat="1" ht="54" x14ac:dyDescent="0.25">
      <c r="A169" s="122" t="s">
        <v>1580</v>
      </c>
      <c r="B169" s="164" t="s">
        <v>1581</v>
      </c>
      <c r="C169" s="165" t="s">
        <v>39</v>
      </c>
      <c r="D169" s="83"/>
      <c r="E169" s="83"/>
      <c r="F169" s="83"/>
      <c r="G169" s="83"/>
      <c r="H169" s="83"/>
      <c r="I169" s="83"/>
      <c r="J169" s="76"/>
    </row>
    <row r="170" spans="1:10" ht="54" x14ac:dyDescent="0.25">
      <c r="A170" s="122" t="s">
        <v>1582</v>
      </c>
      <c r="B170" s="164" t="s">
        <v>1583</v>
      </c>
      <c r="C170" s="165" t="s">
        <v>39</v>
      </c>
      <c r="D170" s="82"/>
      <c r="E170" s="82"/>
      <c r="F170" s="82"/>
      <c r="G170" s="82"/>
      <c r="H170" s="82"/>
      <c r="I170" s="82"/>
      <c r="J170" s="76"/>
    </row>
    <row r="171" spans="1:10" ht="54" x14ac:dyDescent="0.25">
      <c r="A171" s="122" t="s">
        <v>1584</v>
      </c>
      <c r="B171" s="164" t="s">
        <v>1585</v>
      </c>
      <c r="C171" s="165" t="s">
        <v>39</v>
      </c>
      <c r="D171" s="82"/>
      <c r="E171" s="82"/>
      <c r="F171" s="82"/>
      <c r="G171" s="82"/>
      <c r="H171" s="82"/>
      <c r="I171" s="82"/>
      <c r="J171" s="76"/>
    </row>
    <row r="172" spans="1:10" ht="18" customHeight="1" x14ac:dyDescent="0.25">
      <c r="A172" s="135" t="s">
        <v>1586</v>
      </c>
      <c r="B172" s="169" t="s">
        <v>1587</v>
      </c>
      <c r="D172" s="82"/>
      <c r="E172" s="82"/>
      <c r="F172" s="82"/>
      <c r="G172" s="82"/>
      <c r="H172" s="82"/>
      <c r="I172" s="82"/>
      <c r="J172" s="56"/>
    </row>
    <row r="173" spans="1:10" ht="54" x14ac:dyDescent="0.25">
      <c r="A173" s="122" t="s">
        <v>1588</v>
      </c>
      <c r="B173" s="164" t="s">
        <v>1589</v>
      </c>
      <c r="C173" s="165" t="s">
        <v>39</v>
      </c>
      <c r="D173" s="82"/>
      <c r="E173" s="82"/>
      <c r="F173" s="82"/>
      <c r="G173" s="82"/>
      <c r="H173" s="82"/>
      <c r="I173" s="82"/>
      <c r="J173" s="76"/>
    </row>
    <row r="174" spans="1:10" s="12" customFormat="1" ht="54" x14ac:dyDescent="0.25">
      <c r="A174" s="122" t="s">
        <v>1590</v>
      </c>
      <c r="B174" s="164" t="s">
        <v>1591</v>
      </c>
      <c r="C174" s="165" t="s">
        <v>39</v>
      </c>
      <c r="D174" s="83"/>
      <c r="E174" s="83"/>
      <c r="F174" s="83"/>
      <c r="G174" s="83"/>
      <c r="H174" s="83"/>
      <c r="I174" s="83"/>
      <c r="J174" s="76"/>
    </row>
    <row r="175" spans="1:10" ht="36" customHeight="1" x14ac:dyDescent="0.25">
      <c r="A175" s="135" t="s">
        <v>1592</v>
      </c>
      <c r="B175" s="169" t="s">
        <v>1593</v>
      </c>
      <c r="D175" s="82"/>
      <c r="E175" s="82"/>
      <c r="F175" s="82"/>
      <c r="G175" s="82"/>
      <c r="H175" s="82"/>
      <c r="I175" s="82"/>
      <c r="J175" s="56"/>
    </row>
    <row r="176" spans="1:10" ht="54" x14ac:dyDescent="0.25">
      <c r="A176" s="122" t="s">
        <v>1594</v>
      </c>
      <c r="B176" s="164" t="s">
        <v>1595</v>
      </c>
      <c r="C176" s="165" t="s">
        <v>39</v>
      </c>
      <c r="D176" s="82"/>
      <c r="E176" s="82"/>
      <c r="F176" s="82"/>
      <c r="G176" s="82"/>
      <c r="H176" s="82"/>
      <c r="I176" s="82"/>
      <c r="J176" s="76"/>
    </row>
    <row r="177" spans="1:10" ht="54" x14ac:dyDescent="0.25">
      <c r="A177" s="122" t="s">
        <v>1596</v>
      </c>
      <c r="B177" s="164" t="s">
        <v>1597</v>
      </c>
      <c r="C177" s="165" t="s">
        <v>39</v>
      </c>
      <c r="D177" s="82"/>
      <c r="E177" s="82"/>
      <c r="F177" s="82"/>
      <c r="G177" s="82"/>
      <c r="H177" s="82"/>
      <c r="I177" s="82"/>
      <c r="J177" s="76"/>
    </row>
    <row r="178" spans="1:10" s="12" customFormat="1" ht="54" x14ac:dyDescent="0.25">
      <c r="A178" s="122" t="s">
        <v>1598</v>
      </c>
      <c r="B178" s="164" t="s">
        <v>1599</v>
      </c>
      <c r="C178" s="165" t="s">
        <v>39</v>
      </c>
      <c r="D178" s="83"/>
      <c r="E178" s="83"/>
      <c r="F178" s="83"/>
      <c r="G178" s="83"/>
      <c r="H178" s="83"/>
      <c r="I178" s="83"/>
      <c r="J178" s="76"/>
    </row>
    <row r="179" spans="1:10" ht="54" x14ac:dyDescent="0.25">
      <c r="A179" s="122" t="s">
        <v>1600</v>
      </c>
      <c r="B179" s="164" t="s">
        <v>1601</v>
      </c>
      <c r="C179" s="165" t="s">
        <v>39</v>
      </c>
      <c r="D179" s="82"/>
      <c r="E179" s="82"/>
      <c r="F179" s="82"/>
      <c r="G179" s="82"/>
      <c r="H179" s="82"/>
      <c r="I179" s="82"/>
      <c r="J179" s="76"/>
    </row>
    <row r="180" spans="1:10" ht="18" customHeight="1" x14ac:dyDescent="0.25">
      <c r="A180" s="135" t="s">
        <v>1602</v>
      </c>
      <c r="B180" s="169" t="s">
        <v>1603</v>
      </c>
      <c r="D180" s="82"/>
      <c r="E180" s="82"/>
      <c r="F180" s="82"/>
      <c r="G180" s="82"/>
      <c r="H180" s="82"/>
      <c r="I180" s="82"/>
      <c r="J180" s="56"/>
    </row>
    <row r="181" spans="1:10" ht="54" x14ac:dyDescent="0.25">
      <c r="A181" s="122" t="s">
        <v>1604</v>
      </c>
      <c r="B181" s="164" t="s">
        <v>1605</v>
      </c>
      <c r="C181" s="165" t="s">
        <v>39</v>
      </c>
      <c r="D181" s="82"/>
      <c r="E181" s="82"/>
      <c r="F181" s="82"/>
      <c r="G181" s="82"/>
      <c r="H181" s="82"/>
      <c r="I181" s="82"/>
      <c r="J181" s="76"/>
    </row>
    <row r="182" spans="1:10" ht="54" x14ac:dyDescent="0.25">
      <c r="A182" s="122" t="s">
        <v>1606</v>
      </c>
      <c r="B182" s="164" t="s">
        <v>1607</v>
      </c>
      <c r="C182" s="165" t="s">
        <v>39</v>
      </c>
      <c r="D182" s="82"/>
      <c r="E182" s="82"/>
      <c r="F182" s="82"/>
      <c r="G182" s="82"/>
      <c r="H182" s="82"/>
      <c r="I182" s="82"/>
      <c r="J182" s="76"/>
    </row>
    <row r="183" spans="1:10" ht="54" x14ac:dyDescent="0.25">
      <c r="A183" s="122" t="s">
        <v>1608</v>
      </c>
      <c r="B183" s="164" t="s">
        <v>1609</v>
      </c>
      <c r="C183" s="165" t="s">
        <v>39</v>
      </c>
      <c r="D183" s="82"/>
      <c r="E183" s="82"/>
      <c r="F183" s="82"/>
      <c r="G183" s="82"/>
      <c r="H183" s="82"/>
      <c r="I183" s="82"/>
      <c r="J183" s="76"/>
    </row>
    <row r="184" spans="1:10" ht="18" customHeight="1" x14ac:dyDescent="0.25">
      <c r="A184" s="135" t="s">
        <v>1610</v>
      </c>
      <c r="B184" s="169" t="s">
        <v>1611</v>
      </c>
      <c r="D184" s="82"/>
      <c r="E184" s="82"/>
      <c r="F184" s="82"/>
      <c r="G184" s="82"/>
      <c r="H184" s="82"/>
      <c r="I184" s="82"/>
      <c r="J184" s="56"/>
    </row>
    <row r="185" spans="1:10" ht="54" x14ac:dyDescent="0.25">
      <c r="A185" s="122" t="s">
        <v>1612</v>
      </c>
      <c r="B185" s="164" t="s">
        <v>1613</v>
      </c>
      <c r="C185" s="165" t="s">
        <v>39</v>
      </c>
      <c r="D185" s="82"/>
      <c r="E185" s="82"/>
      <c r="F185" s="82"/>
      <c r="G185" s="82"/>
      <c r="H185" s="82"/>
      <c r="I185" s="82"/>
      <c r="J185" s="76"/>
    </row>
    <row r="186" spans="1:10" ht="54" x14ac:dyDescent="0.25">
      <c r="A186" s="122" t="s">
        <v>1614</v>
      </c>
      <c r="B186" s="164" t="s">
        <v>1615</v>
      </c>
      <c r="C186" s="165" t="s">
        <v>39</v>
      </c>
      <c r="D186" s="82"/>
      <c r="E186" s="82"/>
      <c r="F186" s="82"/>
      <c r="G186" s="82"/>
      <c r="H186" s="82"/>
      <c r="I186" s="82"/>
      <c r="J186" s="76"/>
    </row>
    <row r="187" spans="1:10" s="12" customFormat="1" ht="54" x14ac:dyDescent="0.25">
      <c r="A187" s="122" t="s">
        <v>1616</v>
      </c>
      <c r="B187" s="164" t="s">
        <v>1617</v>
      </c>
      <c r="C187" s="165" t="s">
        <v>39</v>
      </c>
      <c r="D187" s="83"/>
      <c r="E187" s="83"/>
      <c r="F187" s="83"/>
      <c r="G187" s="83"/>
      <c r="H187" s="83"/>
      <c r="I187" s="83"/>
      <c r="J187" s="76"/>
    </row>
    <row r="188" spans="1:10" ht="72" x14ac:dyDescent="0.25">
      <c r="A188" s="122" t="s">
        <v>1618</v>
      </c>
      <c r="B188" s="164" t="s">
        <v>1619</v>
      </c>
      <c r="C188" s="165" t="s">
        <v>39</v>
      </c>
      <c r="D188" s="82"/>
      <c r="E188" s="82"/>
      <c r="F188" s="82"/>
      <c r="G188" s="82"/>
      <c r="H188" s="82"/>
      <c r="I188" s="82"/>
      <c r="J188" s="76"/>
    </row>
    <row r="189" spans="1:10" ht="54" x14ac:dyDescent="0.25">
      <c r="A189" s="122" t="s">
        <v>1620</v>
      </c>
      <c r="B189" s="164" t="s">
        <v>1621</v>
      </c>
      <c r="C189" s="165" t="s">
        <v>39</v>
      </c>
      <c r="D189" s="82"/>
      <c r="E189" s="82"/>
      <c r="F189" s="82"/>
      <c r="G189" s="82"/>
      <c r="H189" s="82"/>
      <c r="I189" s="82"/>
      <c r="J189" s="76"/>
    </row>
    <row r="190" spans="1:10" ht="36" customHeight="1" x14ac:dyDescent="0.25">
      <c r="A190" s="122" t="s">
        <v>1622</v>
      </c>
      <c r="B190" s="164" t="s">
        <v>1623</v>
      </c>
      <c r="C190" s="165" t="s">
        <v>21</v>
      </c>
      <c r="D190" s="82"/>
      <c r="E190" s="82"/>
      <c r="F190" s="82"/>
      <c r="G190" s="82"/>
      <c r="H190" s="82"/>
      <c r="I190" s="82"/>
      <c r="J190" s="76"/>
    </row>
    <row r="191" spans="1:10" ht="54" x14ac:dyDescent="0.25">
      <c r="A191" s="122" t="s">
        <v>1624</v>
      </c>
      <c r="B191" s="164" t="s">
        <v>1625</v>
      </c>
      <c r="C191" s="165" t="s">
        <v>39</v>
      </c>
      <c r="D191" s="82"/>
      <c r="E191" s="82"/>
      <c r="F191" s="82"/>
      <c r="G191" s="82"/>
      <c r="H191" s="82"/>
      <c r="I191" s="82"/>
      <c r="J191" s="76"/>
    </row>
    <row r="192" spans="1:10" ht="36" customHeight="1" x14ac:dyDescent="0.25">
      <c r="A192" s="122" t="s">
        <v>1626</v>
      </c>
      <c r="B192" s="164" t="s">
        <v>1627</v>
      </c>
      <c r="C192" s="165" t="s">
        <v>21</v>
      </c>
      <c r="D192" s="82"/>
      <c r="E192" s="82"/>
      <c r="F192" s="82"/>
      <c r="G192" s="82"/>
      <c r="H192" s="82"/>
      <c r="I192" s="82"/>
      <c r="J192" s="76"/>
    </row>
    <row r="193" spans="1:10" ht="18" customHeight="1" x14ac:dyDescent="0.25">
      <c r="A193" s="135" t="s">
        <v>1628</v>
      </c>
      <c r="B193" s="169" t="s">
        <v>1629</v>
      </c>
      <c r="D193" s="82"/>
      <c r="E193" s="82"/>
      <c r="F193" s="82"/>
      <c r="G193" s="82"/>
      <c r="H193" s="82"/>
      <c r="I193" s="82"/>
      <c r="J193" s="56"/>
    </row>
    <row r="194" spans="1:10" s="12" customFormat="1" ht="72" x14ac:dyDescent="0.25">
      <c r="A194" s="122" t="s">
        <v>1630</v>
      </c>
      <c r="B194" s="164" t="s">
        <v>1631</v>
      </c>
      <c r="C194" s="165" t="s">
        <v>39</v>
      </c>
      <c r="D194" s="83"/>
      <c r="E194" s="83"/>
      <c r="F194" s="83"/>
      <c r="G194" s="83"/>
      <c r="H194" s="83"/>
      <c r="I194" s="83"/>
      <c r="J194" s="76"/>
    </row>
    <row r="195" spans="1:10" ht="54" x14ac:dyDescent="0.25">
      <c r="A195" s="122" t="s">
        <v>1632</v>
      </c>
      <c r="B195" s="164" t="s">
        <v>1633</v>
      </c>
      <c r="C195" s="165" t="s">
        <v>39</v>
      </c>
      <c r="D195" s="82"/>
      <c r="E195" s="82"/>
      <c r="F195" s="82"/>
      <c r="G195" s="82"/>
      <c r="H195" s="82"/>
      <c r="I195" s="82"/>
      <c r="J195" s="76"/>
    </row>
    <row r="196" spans="1:10" ht="54" x14ac:dyDescent="0.25">
      <c r="A196" s="122" t="s">
        <v>1634</v>
      </c>
      <c r="B196" s="164" t="s">
        <v>1617</v>
      </c>
      <c r="C196" s="165" t="s">
        <v>39</v>
      </c>
      <c r="D196" s="82"/>
      <c r="E196" s="82"/>
      <c r="F196" s="82"/>
      <c r="G196" s="82"/>
      <c r="H196" s="82"/>
      <c r="I196" s="82"/>
      <c r="J196" s="76"/>
    </row>
    <row r="197" spans="1:10" ht="54" x14ac:dyDescent="0.25">
      <c r="A197" s="122" t="s">
        <v>1635</v>
      </c>
      <c r="B197" s="164" t="s">
        <v>1636</v>
      </c>
      <c r="C197" s="165" t="s">
        <v>39</v>
      </c>
      <c r="D197" s="82"/>
      <c r="E197" s="82"/>
      <c r="F197" s="82"/>
      <c r="G197" s="82"/>
      <c r="H197" s="82"/>
      <c r="I197" s="82"/>
      <c r="J197" s="76"/>
    </row>
    <row r="198" spans="1:10" ht="18" customHeight="1" x14ac:dyDescent="0.25">
      <c r="A198" s="122" t="s">
        <v>1637</v>
      </c>
      <c r="B198" s="164" t="s">
        <v>1638</v>
      </c>
      <c r="C198" s="165" t="s">
        <v>21</v>
      </c>
      <c r="D198" s="82"/>
      <c r="E198" s="82"/>
      <c r="F198" s="82"/>
      <c r="G198" s="82"/>
      <c r="H198" s="82"/>
      <c r="I198" s="82"/>
      <c r="J198" s="76"/>
    </row>
    <row r="199" spans="1:10" ht="54" x14ac:dyDescent="0.25">
      <c r="A199" s="122" t="s">
        <v>1639</v>
      </c>
      <c r="B199" s="164" t="s">
        <v>1640</v>
      </c>
      <c r="C199" s="165" t="s">
        <v>39</v>
      </c>
      <c r="D199" s="82"/>
      <c r="E199" s="82"/>
      <c r="F199" s="82"/>
      <c r="G199" s="82"/>
      <c r="H199" s="82"/>
      <c r="I199" s="82"/>
      <c r="J199" s="76"/>
    </row>
    <row r="200" spans="1:10" ht="36" customHeight="1" x14ac:dyDescent="0.25">
      <c r="A200" s="135" t="s">
        <v>1641</v>
      </c>
      <c r="B200" s="169" t="s">
        <v>1642</v>
      </c>
      <c r="D200" s="82"/>
      <c r="E200" s="82"/>
      <c r="F200" s="82"/>
      <c r="G200" s="82"/>
      <c r="H200" s="82"/>
      <c r="I200" s="82"/>
      <c r="J200" s="56"/>
    </row>
    <row r="201" spans="1:10" ht="54" x14ac:dyDescent="0.25">
      <c r="A201" s="122" t="s">
        <v>1643</v>
      </c>
      <c r="B201" s="164" t="s">
        <v>1644</v>
      </c>
      <c r="C201" s="165" t="s">
        <v>39</v>
      </c>
      <c r="D201" s="82"/>
      <c r="E201" s="82"/>
      <c r="F201" s="82"/>
      <c r="G201" s="82"/>
      <c r="H201" s="82"/>
      <c r="I201" s="82"/>
      <c r="J201" s="76"/>
    </row>
    <row r="202" spans="1:10" ht="54" x14ac:dyDescent="0.25">
      <c r="A202" s="122" t="s">
        <v>1645</v>
      </c>
      <c r="B202" s="164" t="s">
        <v>1646</v>
      </c>
      <c r="C202" s="165" t="s">
        <v>39</v>
      </c>
      <c r="D202" s="82"/>
      <c r="E202" s="82"/>
      <c r="F202" s="82"/>
      <c r="G202" s="82"/>
      <c r="H202" s="82"/>
      <c r="I202" s="82"/>
      <c r="J202" s="76"/>
    </row>
    <row r="203" spans="1:10" ht="54" x14ac:dyDescent="0.25">
      <c r="A203" s="122" t="s">
        <v>1647</v>
      </c>
      <c r="B203" s="164" t="s">
        <v>1648</v>
      </c>
      <c r="C203" s="165" t="s">
        <v>39</v>
      </c>
      <c r="D203" s="82"/>
      <c r="E203" s="82"/>
      <c r="F203" s="82"/>
      <c r="G203" s="82"/>
      <c r="H203" s="82"/>
      <c r="I203" s="82"/>
      <c r="J203" s="76"/>
    </row>
    <row r="204" spans="1:10" s="12" customFormat="1" ht="18" customHeight="1" x14ac:dyDescent="0.25">
      <c r="A204" s="122" t="s">
        <v>1649</v>
      </c>
      <c r="B204" s="164" t="s">
        <v>1650</v>
      </c>
      <c r="C204" s="165" t="s">
        <v>21</v>
      </c>
      <c r="D204" s="83"/>
      <c r="E204" s="83"/>
      <c r="F204" s="83"/>
      <c r="G204" s="83"/>
      <c r="H204" s="83"/>
      <c r="I204" s="83"/>
      <c r="J204" s="76"/>
    </row>
    <row r="205" spans="1:10" s="12" customFormat="1" ht="54" x14ac:dyDescent="0.25">
      <c r="A205" s="122" t="s">
        <v>1651</v>
      </c>
      <c r="B205" s="164" t="s">
        <v>1652</v>
      </c>
      <c r="C205" s="165" t="s">
        <v>39</v>
      </c>
      <c r="D205" s="83"/>
      <c r="E205" s="83"/>
      <c r="F205" s="83"/>
      <c r="G205" s="83"/>
      <c r="H205" s="83"/>
      <c r="I205" s="83"/>
      <c r="J205" s="76"/>
    </row>
    <row r="206" spans="1:10" ht="54" x14ac:dyDescent="0.25">
      <c r="A206" s="122" t="s">
        <v>1653</v>
      </c>
      <c r="B206" s="164" t="s">
        <v>1654</v>
      </c>
      <c r="C206" s="165" t="s">
        <v>39</v>
      </c>
      <c r="D206" s="82"/>
      <c r="E206" s="82"/>
      <c r="F206" s="82"/>
      <c r="G206" s="82"/>
      <c r="H206" s="82"/>
      <c r="I206" s="82"/>
      <c r="J206" s="76"/>
    </row>
    <row r="207" spans="1:10" ht="54" x14ac:dyDescent="0.25">
      <c r="A207" s="122" t="s">
        <v>1655</v>
      </c>
      <c r="B207" s="164" t="s">
        <v>1656</v>
      </c>
      <c r="C207" s="165" t="s">
        <v>39</v>
      </c>
      <c r="D207" s="82"/>
      <c r="E207" s="82"/>
      <c r="F207" s="82"/>
      <c r="G207" s="82"/>
      <c r="H207" s="82"/>
      <c r="I207" s="82"/>
      <c r="J207" s="76"/>
    </row>
    <row r="208" spans="1:10" ht="54" x14ac:dyDescent="0.25">
      <c r="A208" s="122" t="s">
        <v>1657</v>
      </c>
      <c r="B208" s="164" t="s">
        <v>1658</v>
      </c>
      <c r="C208" s="165" t="s">
        <v>39</v>
      </c>
      <c r="D208" s="82"/>
      <c r="E208" s="82"/>
      <c r="F208" s="82"/>
      <c r="G208" s="82"/>
      <c r="H208" s="82"/>
      <c r="I208" s="82"/>
      <c r="J208" s="76"/>
    </row>
    <row r="209" spans="1:10" ht="54" x14ac:dyDescent="0.25">
      <c r="A209" s="122" t="s">
        <v>1659</v>
      </c>
      <c r="B209" s="164" t="s">
        <v>1660</v>
      </c>
      <c r="C209" s="165" t="s">
        <v>39</v>
      </c>
      <c r="D209" s="82"/>
      <c r="E209" s="82"/>
      <c r="F209" s="82"/>
      <c r="G209" s="82"/>
      <c r="H209" s="82"/>
      <c r="I209" s="82"/>
      <c r="J209" s="76"/>
    </row>
    <row r="210" spans="1:10" ht="54" x14ac:dyDescent="0.25">
      <c r="A210" s="122" t="s">
        <v>1661</v>
      </c>
      <c r="B210" s="164" t="s">
        <v>1662</v>
      </c>
      <c r="C210" s="165" t="s">
        <v>39</v>
      </c>
      <c r="D210" s="82"/>
      <c r="E210" s="82"/>
      <c r="F210" s="82"/>
      <c r="G210" s="82"/>
      <c r="H210" s="82"/>
      <c r="I210" s="82"/>
      <c r="J210" s="76"/>
    </row>
    <row r="211" spans="1:10" ht="54" x14ac:dyDescent="0.25">
      <c r="A211" s="122" t="s">
        <v>1663</v>
      </c>
      <c r="B211" s="164" t="s">
        <v>1664</v>
      </c>
      <c r="C211" s="165" t="s">
        <v>39</v>
      </c>
      <c r="D211" s="82"/>
      <c r="E211" s="82"/>
      <c r="F211" s="82"/>
      <c r="G211" s="82"/>
      <c r="H211" s="82"/>
      <c r="I211" s="82"/>
      <c r="J211" s="76"/>
    </row>
    <row r="212" spans="1:10" ht="36" customHeight="1" x14ac:dyDescent="0.25">
      <c r="A212" s="135">
        <v>10.8</v>
      </c>
      <c r="B212" s="169" t="s">
        <v>1665</v>
      </c>
      <c r="D212" s="82"/>
      <c r="E212" s="82"/>
      <c r="F212" s="82"/>
      <c r="G212" s="82"/>
      <c r="H212" s="82"/>
      <c r="I212" s="82"/>
      <c r="J212" s="56"/>
    </row>
    <row r="213" spans="1:10" ht="18" customHeight="1" x14ac:dyDescent="0.25">
      <c r="A213" s="135" t="s">
        <v>1666</v>
      </c>
      <c r="B213" s="169" t="s">
        <v>1667</v>
      </c>
      <c r="C213" s="165"/>
      <c r="D213" s="82"/>
      <c r="E213" s="82"/>
      <c r="F213" s="82"/>
      <c r="G213" s="82"/>
      <c r="H213" s="82"/>
      <c r="I213" s="82"/>
      <c r="J213" s="56"/>
    </row>
    <row r="214" spans="1:10" ht="54" x14ac:dyDescent="0.25">
      <c r="A214" s="123" t="s">
        <v>1668</v>
      </c>
      <c r="B214" s="164" t="s">
        <v>1669</v>
      </c>
      <c r="C214" s="165" t="s">
        <v>39</v>
      </c>
      <c r="D214" s="82"/>
      <c r="E214" s="82"/>
      <c r="F214" s="82"/>
      <c r="G214" s="82"/>
      <c r="H214" s="82"/>
      <c r="I214" s="82"/>
      <c r="J214" s="76"/>
    </row>
    <row r="215" spans="1:10" ht="54" x14ac:dyDescent="0.25">
      <c r="A215" s="123"/>
      <c r="B215" s="164" t="s">
        <v>1670</v>
      </c>
      <c r="C215" s="165" t="s">
        <v>39</v>
      </c>
      <c r="D215" s="82"/>
      <c r="E215" s="82"/>
      <c r="F215" s="82"/>
      <c r="G215" s="82"/>
      <c r="H215" s="82"/>
      <c r="I215" s="82"/>
      <c r="J215" s="76"/>
    </row>
    <row r="216" spans="1:10" s="12" customFormat="1" ht="198" x14ac:dyDescent="0.25">
      <c r="A216" s="122" t="s">
        <v>1671</v>
      </c>
      <c r="B216" s="164" t="s">
        <v>1672</v>
      </c>
      <c r="C216" s="165" t="s">
        <v>39</v>
      </c>
      <c r="D216" s="83"/>
      <c r="E216" s="83"/>
      <c r="F216" s="83"/>
      <c r="G216" s="83"/>
      <c r="H216" s="83"/>
      <c r="I216" s="83"/>
      <c r="J216" s="76"/>
    </row>
    <row r="217" spans="1:10" ht="72" x14ac:dyDescent="0.25">
      <c r="A217" s="122" t="s">
        <v>1673</v>
      </c>
      <c r="B217" s="164" t="s">
        <v>1674</v>
      </c>
      <c r="C217" s="165" t="s">
        <v>39</v>
      </c>
      <c r="D217" s="82"/>
      <c r="E217" s="82"/>
      <c r="F217" s="82"/>
      <c r="G217" s="82"/>
      <c r="H217" s="82"/>
      <c r="I217" s="82"/>
      <c r="J217" s="76"/>
    </row>
    <row r="218" spans="1:10" ht="18" customHeight="1" x14ac:dyDescent="0.25">
      <c r="A218" s="103" t="s">
        <v>1675</v>
      </c>
      <c r="B218" s="164" t="s">
        <v>1676</v>
      </c>
      <c r="C218" s="165"/>
      <c r="D218" s="82"/>
      <c r="E218" s="82"/>
      <c r="F218" s="82"/>
      <c r="G218" s="82"/>
      <c r="H218" s="82"/>
      <c r="I218" s="82"/>
      <c r="J218" s="76"/>
    </row>
    <row r="219" spans="1:10" ht="126" x14ac:dyDescent="0.25">
      <c r="A219" s="102"/>
      <c r="B219" s="164" t="s">
        <v>1677</v>
      </c>
      <c r="C219" s="165" t="s">
        <v>39</v>
      </c>
      <c r="D219" s="82"/>
      <c r="E219" s="82"/>
      <c r="F219" s="82"/>
      <c r="G219" s="82"/>
      <c r="H219" s="82"/>
      <c r="I219" s="82"/>
      <c r="J219" s="76"/>
    </row>
    <row r="220" spans="1:10" ht="252" x14ac:dyDescent="0.25">
      <c r="A220" s="103"/>
      <c r="B220" s="164" t="s">
        <v>1678</v>
      </c>
      <c r="C220" s="165" t="s">
        <v>39</v>
      </c>
      <c r="D220" s="82"/>
      <c r="E220" s="82"/>
      <c r="F220" s="82"/>
      <c r="G220" s="82"/>
      <c r="H220" s="82"/>
      <c r="I220" s="82"/>
      <c r="J220" s="76"/>
    </row>
    <row r="221" spans="1:10" ht="126" x14ac:dyDescent="0.25">
      <c r="A221" s="103"/>
      <c r="B221" s="164" t="s">
        <v>1679</v>
      </c>
      <c r="C221" s="165" t="s">
        <v>39</v>
      </c>
      <c r="D221" s="82"/>
      <c r="E221" s="82"/>
      <c r="F221" s="82"/>
      <c r="G221" s="82"/>
      <c r="H221" s="82"/>
      <c r="I221" s="82"/>
      <c r="J221" s="76"/>
    </row>
    <row r="222" spans="1:10" ht="18" customHeight="1" x14ac:dyDescent="0.25">
      <c r="A222" s="135" t="s">
        <v>1680</v>
      </c>
      <c r="B222" s="169" t="s">
        <v>1681</v>
      </c>
      <c r="D222" s="82"/>
      <c r="E222" s="82"/>
      <c r="F222" s="82"/>
      <c r="G222" s="82"/>
      <c r="H222" s="82"/>
      <c r="I222" s="82"/>
      <c r="J222" s="56"/>
    </row>
    <row r="223" spans="1:10" ht="216" x14ac:dyDescent="0.25">
      <c r="A223" s="122" t="s">
        <v>1682</v>
      </c>
      <c r="B223" s="164" t="s">
        <v>1683</v>
      </c>
      <c r="C223" s="165" t="s">
        <v>39</v>
      </c>
      <c r="D223" s="82"/>
      <c r="E223" s="82"/>
      <c r="F223" s="82"/>
      <c r="G223" s="82"/>
      <c r="H223" s="82"/>
      <c r="I223" s="82"/>
      <c r="J223" s="76"/>
    </row>
    <row r="224" spans="1:10" ht="108" x14ac:dyDescent="0.25">
      <c r="A224" s="122"/>
      <c r="B224" s="164" t="s">
        <v>1684</v>
      </c>
      <c r="C224" s="165" t="s">
        <v>39</v>
      </c>
      <c r="D224" s="82"/>
      <c r="E224" s="82"/>
      <c r="F224" s="82"/>
      <c r="G224" s="82"/>
      <c r="H224" s="82"/>
      <c r="I224" s="82"/>
      <c r="J224" s="76"/>
    </row>
    <row r="225" spans="1:10" ht="396" x14ac:dyDescent="0.25">
      <c r="A225" s="122"/>
      <c r="B225" s="164" t="s">
        <v>1685</v>
      </c>
      <c r="C225" s="165" t="s">
        <v>39</v>
      </c>
      <c r="D225" s="82"/>
      <c r="E225" s="82"/>
      <c r="F225" s="82"/>
      <c r="G225" s="82"/>
      <c r="H225" s="82"/>
      <c r="I225" s="82"/>
      <c r="J225" s="76"/>
    </row>
    <row r="226" spans="1:10" ht="409.5" x14ac:dyDescent="0.25">
      <c r="A226" s="122" t="s">
        <v>1686</v>
      </c>
      <c r="B226" s="164" t="s">
        <v>1687</v>
      </c>
      <c r="C226" s="165" t="s">
        <v>39</v>
      </c>
      <c r="D226" s="82"/>
      <c r="E226" s="82"/>
      <c r="F226" s="82"/>
      <c r="G226" s="82"/>
      <c r="H226" s="82"/>
      <c r="I226" s="82"/>
      <c r="J226" s="76"/>
    </row>
    <row r="227" spans="1:10" ht="144" x14ac:dyDescent="0.25">
      <c r="A227" s="122" t="s">
        <v>1688</v>
      </c>
      <c r="B227" s="164" t="s">
        <v>1689</v>
      </c>
      <c r="C227" s="165" t="s">
        <v>39</v>
      </c>
      <c r="D227" s="82"/>
      <c r="E227" s="82"/>
      <c r="F227" s="82"/>
      <c r="G227" s="82"/>
      <c r="H227" s="82"/>
      <c r="I227" s="82"/>
      <c r="J227" s="76"/>
    </row>
    <row r="228" spans="1:10" ht="180" customHeight="1" x14ac:dyDescent="0.25">
      <c r="A228" s="122" t="s">
        <v>1690</v>
      </c>
      <c r="B228" s="164" t="s">
        <v>1691</v>
      </c>
      <c r="C228" s="165"/>
      <c r="D228" s="82"/>
      <c r="E228" s="82"/>
      <c r="F228" s="82"/>
      <c r="G228" s="82"/>
      <c r="H228" s="82"/>
      <c r="I228" s="82"/>
      <c r="J228" s="76"/>
    </row>
    <row r="229" spans="1:10" ht="180" x14ac:dyDescent="0.25">
      <c r="A229" s="122" t="s">
        <v>1692</v>
      </c>
      <c r="B229" s="164" t="s">
        <v>1693</v>
      </c>
      <c r="C229" s="165" t="s">
        <v>39</v>
      </c>
      <c r="D229" s="82"/>
      <c r="E229" s="82"/>
      <c r="F229" s="82"/>
      <c r="G229" s="82"/>
      <c r="H229" s="82"/>
      <c r="I229" s="82"/>
      <c r="J229" s="76"/>
    </row>
    <row r="230" spans="1:10" ht="108" x14ac:dyDescent="0.25">
      <c r="A230" s="122" t="s">
        <v>1694</v>
      </c>
      <c r="B230" s="164" t="s">
        <v>1695</v>
      </c>
      <c r="C230" s="165" t="s">
        <v>39</v>
      </c>
      <c r="D230" s="82"/>
      <c r="E230" s="82"/>
      <c r="F230" s="82"/>
      <c r="G230" s="82"/>
      <c r="H230" s="82"/>
      <c r="I230" s="82"/>
      <c r="J230" s="76"/>
    </row>
    <row r="231" spans="1:10" ht="270" x14ac:dyDescent="0.25">
      <c r="A231" s="122" t="s">
        <v>1696</v>
      </c>
      <c r="B231" s="164" t="s">
        <v>1697</v>
      </c>
      <c r="C231" s="165" t="s">
        <v>39</v>
      </c>
      <c r="D231" s="82"/>
      <c r="E231" s="82"/>
      <c r="F231" s="82"/>
      <c r="G231" s="82"/>
      <c r="H231" s="82"/>
      <c r="I231" s="82"/>
      <c r="J231" s="76"/>
    </row>
    <row r="232" spans="1:10" ht="54" x14ac:dyDescent="0.25">
      <c r="A232" s="122" t="s">
        <v>1698</v>
      </c>
      <c r="B232" s="164" t="s">
        <v>1699</v>
      </c>
      <c r="C232" s="165" t="s">
        <v>39</v>
      </c>
      <c r="D232" s="82"/>
      <c r="E232" s="82"/>
      <c r="F232" s="82"/>
      <c r="G232" s="82"/>
      <c r="H232" s="82"/>
      <c r="I232" s="82"/>
      <c r="J232" s="76"/>
    </row>
    <row r="233" spans="1:10" ht="409.5" x14ac:dyDescent="0.25">
      <c r="A233" s="122" t="s">
        <v>1700</v>
      </c>
      <c r="B233" s="164" t="s">
        <v>1701</v>
      </c>
      <c r="C233" s="165" t="s">
        <v>39</v>
      </c>
      <c r="D233" s="82"/>
      <c r="E233" s="82"/>
      <c r="F233" s="82"/>
      <c r="G233" s="82"/>
      <c r="H233" s="82"/>
      <c r="I233" s="82"/>
      <c r="J233" s="76"/>
    </row>
    <row r="234" spans="1:10" ht="234" x14ac:dyDescent="0.25">
      <c r="A234" s="122" t="s">
        <v>1702</v>
      </c>
      <c r="B234" s="164" t="s">
        <v>1703</v>
      </c>
      <c r="C234" s="165" t="s">
        <v>39</v>
      </c>
      <c r="D234" s="82"/>
      <c r="E234" s="82"/>
      <c r="F234" s="82"/>
      <c r="G234" s="82"/>
      <c r="H234" s="82"/>
      <c r="I234" s="82"/>
      <c r="J234" s="76"/>
    </row>
    <row r="235" spans="1:10" ht="54" x14ac:dyDescent="0.25">
      <c r="A235" s="122" t="s">
        <v>1704</v>
      </c>
      <c r="B235" s="164" t="s">
        <v>1705</v>
      </c>
      <c r="C235" s="165" t="s">
        <v>39</v>
      </c>
      <c r="D235" s="82"/>
      <c r="E235" s="82"/>
      <c r="F235" s="82"/>
      <c r="G235" s="82"/>
      <c r="H235" s="82"/>
      <c r="I235" s="82"/>
      <c r="J235" s="76"/>
    </row>
    <row r="236" spans="1:10" ht="54" x14ac:dyDescent="0.25">
      <c r="A236" s="123" t="s">
        <v>1706</v>
      </c>
      <c r="B236" s="164" t="s">
        <v>1707</v>
      </c>
      <c r="C236" s="165" t="s">
        <v>39</v>
      </c>
      <c r="D236" s="82"/>
      <c r="E236" s="82"/>
      <c r="F236" s="82"/>
      <c r="G236" s="82"/>
      <c r="H236" s="82"/>
      <c r="I236" s="82"/>
      <c r="J236" s="76"/>
    </row>
    <row r="237" spans="1:10" ht="90" x14ac:dyDescent="0.25">
      <c r="A237" s="123"/>
      <c r="B237" s="164" t="s">
        <v>1708</v>
      </c>
      <c r="C237" s="165" t="s">
        <v>39</v>
      </c>
      <c r="D237" s="82"/>
      <c r="E237" s="82"/>
      <c r="F237" s="82"/>
      <c r="G237" s="82"/>
      <c r="H237" s="82"/>
      <c r="I237" s="82"/>
      <c r="J237" s="76"/>
    </row>
    <row r="238" spans="1:10" ht="54" x14ac:dyDescent="0.25">
      <c r="A238" s="123" t="s">
        <v>1709</v>
      </c>
      <c r="B238" s="164" t="s">
        <v>1710</v>
      </c>
      <c r="C238" s="165" t="s">
        <v>39</v>
      </c>
      <c r="D238" s="82"/>
      <c r="E238" s="82"/>
      <c r="F238" s="82"/>
      <c r="G238" s="82"/>
      <c r="H238" s="82"/>
      <c r="I238" s="82"/>
      <c r="J238" s="76"/>
    </row>
    <row r="239" spans="1:10" ht="252" x14ac:dyDescent="0.25">
      <c r="A239" s="123"/>
      <c r="B239" s="164" t="s">
        <v>1711</v>
      </c>
      <c r="C239" s="165" t="s">
        <v>39</v>
      </c>
      <c r="D239" s="82"/>
      <c r="E239" s="82"/>
      <c r="F239" s="82"/>
      <c r="G239" s="82"/>
      <c r="H239" s="82"/>
      <c r="I239" s="82"/>
      <c r="J239" s="76"/>
    </row>
    <row r="240" spans="1:10" ht="54" x14ac:dyDescent="0.25">
      <c r="A240" s="123" t="s">
        <v>1712</v>
      </c>
      <c r="B240" s="164" t="s">
        <v>1713</v>
      </c>
      <c r="C240" s="165" t="s">
        <v>39</v>
      </c>
      <c r="D240" s="82"/>
      <c r="E240" s="82"/>
      <c r="F240" s="82"/>
      <c r="G240" s="82"/>
      <c r="H240" s="82"/>
      <c r="I240" s="82"/>
      <c r="J240" s="76"/>
    </row>
    <row r="241" spans="1:10" ht="342" x14ac:dyDescent="0.25">
      <c r="A241" s="123"/>
      <c r="B241" s="164" t="s">
        <v>1714</v>
      </c>
      <c r="C241" s="165" t="s">
        <v>1715</v>
      </c>
      <c r="D241" s="82"/>
      <c r="E241" s="82"/>
      <c r="F241" s="82"/>
      <c r="G241" s="82"/>
      <c r="H241" s="82"/>
      <c r="I241" s="82"/>
      <c r="J241" s="76"/>
    </row>
    <row r="242" spans="1:10" ht="54" x14ac:dyDescent="0.25">
      <c r="A242" s="123" t="s">
        <v>1716</v>
      </c>
      <c r="B242" s="164" t="s">
        <v>1717</v>
      </c>
      <c r="C242" s="165" t="s">
        <v>39</v>
      </c>
      <c r="D242" s="82"/>
      <c r="E242" s="82"/>
      <c r="F242" s="82"/>
      <c r="G242" s="82"/>
      <c r="H242" s="82"/>
      <c r="I242" s="82"/>
      <c r="J242" s="76"/>
    </row>
    <row r="243" spans="1:10" ht="409.5" x14ac:dyDescent="0.25">
      <c r="A243" s="123"/>
      <c r="B243" s="164" t="s">
        <v>1718</v>
      </c>
      <c r="C243" s="165" t="s">
        <v>39</v>
      </c>
      <c r="D243" s="82"/>
      <c r="E243" s="82"/>
      <c r="F243" s="82"/>
      <c r="G243" s="82"/>
      <c r="H243" s="82"/>
      <c r="I243" s="82"/>
      <c r="J243" s="76"/>
    </row>
    <row r="244" spans="1:10" ht="18" customHeight="1" x14ac:dyDescent="0.25">
      <c r="A244" s="122" t="s">
        <v>1719</v>
      </c>
      <c r="B244" s="164" t="s">
        <v>1720</v>
      </c>
      <c r="C244" s="165" t="s">
        <v>21</v>
      </c>
      <c r="D244" s="82"/>
      <c r="E244" s="82"/>
      <c r="F244" s="82"/>
      <c r="G244" s="82"/>
      <c r="H244" s="82"/>
      <c r="I244" s="82"/>
      <c r="J244" s="76"/>
    </row>
    <row r="245" spans="1:10" ht="18" customHeight="1" x14ac:dyDescent="0.25">
      <c r="A245" s="122"/>
      <c r="B245" s="164" t="s">
        <v>1721</v>
      </c>
      <c r="C245" s="165" t="s">
        <v>21</v>
      </c>
      <c r="D245" s="82"/>
      <c r="E245" s="82"/>
      <c r="F245" s="82"/>
      <c r="G245" s="82"/>
      <c r="H245" s="82"/>
      <c r="I245" s="82"/>
      <c r="J245" s="76"/>
    </row>
    <row r="246" spans="1:10" ht="409.5" x14ac:dyDescent="0.25">
      <c r="A246" s="123"/>
      <c r="B246" s="164" t="s">
        <v>1722</v>
      </c>
      <c r="C246" s="165" t="s">
        <v>39</v>
      </c>
      <c r="D246" s="82"/>
      <c r="E246" s="82"/>
      <c r="F246" s="82"/>
      <c r="G246" s="82"/>
      <c r="H246" s="82"/>
      <c r="I246" s="82"/>
      <c r="J246" s="76"/>
    </row>
    <row r="247" spans="1:10" ht="36" customHeight="1" x14ac:dyDescent="0.25">
      <c r="A247" s="122" t="s">
        <v>1723</v>
      </c>
      <c r="B247" s="164" t="s">
        <v>1724</v>
      </c>
      <c r="C247" s="165" t="s">
        <v>21</v>
      </c>
      <c r="D247" s="82"/>
      <c r="E247" s="82"/>
      <c r="F247" s="82"/>
      <c r="G247" s="82"/>
      <c r="H247" s="82"/>
      <c r="I247" s="82"/>
      <c r="J247" s="76"/>
    </row>
    <row r="248" spans="1:10" ht="126" x14ac:dyDescent="0.25">
      <c r="A248" s="122" t="s">
        <v>1725</v>
      </c>
      <c r="B248" s="164" t="s">
        <v>1726</v>
      </c>
      <c r="C248" s="165" t="s">
        <v>39</v>
      </c>
      <c r="D248" s="82"/>
      <c r="E248" s="82"/>
      <c r="F248" s="82"/>
      <c r="G248" s="82"/>
      <c r="H248" s="82"/>
      <c r="I248" s="82"/>
      <c r="J248" s="76"/>
    </row>
    <row r="249" spans="1:10" ht="54" x14ac:dyDescent="0.25">
      <c r="A249" s="123" t="s">
        <v>1727</v>
      </c>
      <c r="B249" s="164" t="s">
        <v>1728</v>
      </c>
      <c r="C249" s="165" t="s">
        <v>39</v>
      </c>
      <c r="D249" s="82"/>
      <c r="E249" s="82"/>
      <c r="F249" s="82"/>
      <c r="G249" s="82"/>
      <c r="H249" s="82"/>
      <c r="I249" s="82"/>
      <c r="J249" s="76"/>
    </row>
    <row r="250" spans="1:10" ht="126" customHeight="1" x14ac:dyDescent="0.25">
      <c r="A250" s="122"/>
      <c r="B250" s="164" t="s">
        <v>1729</v>
      </c>
      <c r="C250" s="165"/>
      <c r="D250" s="82"/>
      <c r="E250" s="82"/>
      <c r="F250" s="82"/>
      <c r="G250" s="82"/>
      <c r="H250" s="82"/>
      <c r="I250" s="82"/>
      <c r="J250" s="76"/>
    </row>
    <row r="251" spans="1:10" ht="18" customHeight="1" x14ac:dyDescent="0.25">
      <c r="A251" s="123" t="s">
        <v>1730</v>
      </c>
      <c r="B251" s="164" t="s">
        <v>1731</v>
      </c>
      <c r="C251" s="165" t="s">
        <v>21</v>
      </c>
      <c r="D251" s="82"/>
      <c r="E251" s="82"/>
      <c r="F251" s="82"/>
      <c r="G251" s="82"/>
      <c r="H251" s="82"/>
      <c r="I251" s="82"/>
      <c r="J251" s="76"/>
    </row>
    <row r="252" spans="1:10" ht="72" customHeight="1" x14ac:dyDescent="0.25">
      <c r="A252" s="123"/>
      <c r="B252" s="164" t="s">
        <v>1732</v>
      </c>
      <c r="C252" s="165" t="s">
        <v>21</v>
      </c>
      <c r="D252" s="82"/>
      <c r="E252" s="82"/>
      <c r="F252" s="82"/>
      <c r="G252" s="82"/>
      <c r="H252" s="82"/>
      <c r="I252" s="82"/>
      <c r="J252" s="76"/>
    </row>
    <row r="253" spans="1:10" s="12" customFormat="1" ht="18" customHeight="1" x14ac:dyDescent="0.25">
      <c r="A253" s="122" t="s">
        <v>1733</v>
      </c>
      <c r="B253" s="164" t="s">
        <v>1734</v>
      </c>
      <c r="C253" s="165" t="s">
        <v>21</v>
      </c>
      <c r="D253" s="83"/>
      <c r="E253" s="83"/>
      <c r="F253" s="83"/>
      <c r="G253" s="83"/>
      <c r="H253" s="83"/>
      <c r="I253" s="83"/>
      <c r="J253" s="76"/>
    </row>
    <row r="254" spans="1:10" ht="126" x14ac:dyDescent="0.25">
      <c r="A254" s="123"/>
      <c r="B254" s="164" t="s">
        <v>1735</v>
      </c>
      <c r="C254" s="165" t="s">
        <v>39</v>
      </c>
      <c r="D254" s="82"/>
      <c r="E254" s="82"/>
      <c r="F254" s="82"/>
      <c r="G254" s="82"/>
      <c r="H254" s="82"/>
      <c r="I254" s="82"/>
      <c r="J254" s="76"/>
    </row>
    <row r="255" spans="1:10" ht="18" customHeight="1" x14ac:dyDescent="0.25">
      <c r="A255" s="123" t="s">
        <v>1736</v>
      </c>
      <c r="B255" s="164" t="s">
        <v>1737</v>
      </c>
      <c r="C255" s="165" t="s">
        <v>21</v>
      </c>
      <c r="D255" s="82"/>
      <c r="E255" s="82"/>
      <c r="F255" s="82"/>
      <c r="G255" s="82"/>
      <c r="H255" s="82"/>
      <c r="I255" s="82"/>
      <c r="J255" s="76"/>
    </row>
    <row r="256" spans="1:10" s="12" customFormat="1" ht="54" customHeight="1" x14ac:dyDescent="0.25">
      <c r="A256" s="123"/>
      <c r="B256" s="164" t="s">
        <v>1738</v>
      </c>
      <c r="C256" s="165" t="s">
        <v>21</v>
      </c>
      <c r="D256" s="83"/>
      <c r="E256" s="83"/>
      <c r="F256" s="83"/>
      <c r="G256" s="83"/>
      <c r="H256" s="83"/>
      <c r="I256" s="83"/>
      <c r="J256" s="76"/>
    </row>
    <row r="257" spans="1:10" ht="18" customHeight="1" x14ac:dyDescent="0.25">
      <c r="A257" s="122" t="s">
        <v>1739</v>
      </c>
      <c r="B257" s="164" t="s">
        <v>1740</v>
      </c>
      <c r="C257" s="165" t="s">
        <v>21</v>
      </c>
      <c r="D257" s="82"/>
      <c r="E257" s="82"/>
      <c r="F257" s="82"/>
      <c r="G257" s="82"/>
      <c r="H257" s="82"/>
      <c r="I257" s="82"/>
      <c r="J257" s="76"/>
    </row>
    <row r="258" spans="1:10" ht="306" x14ac:dyDescent="0.25">
      <c r="A258" s="123"/>
      <c r="B258" s="164" t="s">
        <v>1741</v>
      </c>
      <c r="C258" s="165" t="s">
        <v>39</v>
      </c>
      <c r="D258" s="81"/>
      <c r="E258" s="81"/>
      <c r="F258" s="81"/>
      <c r="G258" s="81"/>
      <c r="H258" s="81"/>
      <c r="I258" s="81"/>
      <c r="J258" s="76"/>
    </row>
    <row r="259" spans="1:10" ht="54" x14ac:dyDescent="0.25">
      <c r="A259" s="123" t="s">
        <v>1742</v>
      </c>
      <c r="B259" s="164" t="s">
        <v>1743</v>
      </c>
      <c r="C259" s="165" t="s">
        <v>39</v>
      </c>
      <c r="D259" s="81"/>
      <c r="E259" s="81"/>
      <c r="F259" s="81"/>
      <c r="G259" s="81"/>
      <c r="H259" s="81"/>
      <c r="I259" s="81"/>
      <c r="J259" s="76"/>
    </row>
    <row r="260" spans="1:10" ht="216" x14ac:dyDescent="0.25">
      <c r="A260" s="123"/>
      <c r="B260" s="164" t="s">
        <v>1744</v>
      </c>
      <c r="C260" s="165" t="s">
        <v>39</v>
      </c>
      <c r="D260" s="81"/>
      <c r="E260" s="81"/>
      <c r="F260" s="81"/>
      <c r="G260" s="81"/>
      <c r="H260" s="81"/>
      <c r="I260" s="81"/>
      <c r="J260" s="76"/>
    </row>
    <row r="261" spans="1:10" x14ac:dyDescent="0.25">
      <c r="A261" s="135" t="s">
        <v>1745</v>
      </c>
      <c r="B261" s="169" t="s">
        <v>1746</v>
      </c>
      <c r="D261" s="81"/>
      <c r="E261" s="81"/>
      <c r="F261" s="81"/>
      <c r="G261" s="81"/>
      <c r="H261" s="81"/>
      <c r="I261" s="81"/>
      <c r="J261" s="76"/>
    </row>
    <row r="262" spans="1:10" ht="54" x14ac:dyDescent="0.25">
      <c r="A262" s="122" t="s">
        <v>1747</v>
      </c>
      <c r="B262" s="164" t="s">
        <v>1748</v>
      </c>
      <c r="C262" s="165" t="s">
        <v>39</v>
      </c>
      <c r="D262" s="81"/>
      <c r="E262" s="81"/>
      <c r="F262" s="81"/>
      <c r="G262" s="81"/>
      <c r="H262" s="81"/>
      <c r="I262" s="81"/>
      <c r="J262" s="76"/>
    </row>
    <row r="263" spans="1:10" ht="126" x14ac:dyDescent="0.25">
      <c r="A263" s="122" t="s">
        <v>1749</v>
      </c>
      <c r="B263" s="164" t="s">
        <v>1750</v>
      </c>
      <c r="C263" s="165" t="s">
        <v>39</v>
      </c>
      <c r="D263" s="81"/>
      <c r="E263" s="81"/>
      <c r="F263" s="81"/>
      <c r="G263" s="81"/>
      <c r="H263" s="81"/>
      <c r="I263" s="81"/>
      <c r="J263" s="76"/>
    </row>
    <row r="264" spans="1:10" x14ac:dyDescent="0.25">
      <c r="A264" s="135" t="s">
        <v>1751</v>
      </c>
      <c r="B264" s="169" t="s">
        <v>1752</v>
      </c>
      <c r="D264" s="81"/>
      <c r="E264" s="81"/>
      <c r="F264" s="81"/>
      <c r="G264" s="81"/>
      <c r="H264" s="81"/>
      <c r="I264" s="81"/>
      <c r="J264" s="76"/>
    </row>
    <row r="265" spans="1:10" ht="234" x14ac:dyDescent="0.25">
      <c r="A265" s="122" t="s">
        <v>1753</v>
      </c>
      <c r="B265" s="164" t="s">
        <v>1754</v>
      </c>
      <c r="C265" s="165" t="s">
        <v>39</v>
      </c>
      <c r="D265" s="81"/>
      <c r="E265" s="81"/>
      <c r="F265" s="81"/>
      <c r="G265" s="81"/>
      <c r="H265" s="81"/>
      <c r="I265" s="81"/>
      <c r="J265" s="76"/>
    </row>
  </sheetData>
  <sheetProtection algorithmName="SHA-512" hashValue="0SM07949PhbRF3TjcnUsoushEAvFlXSm708Sltn5If5nknoBeaBk8PxgzBH9ac7MMiHRkBU1TIaFRbOd8YQnOg==" saltValue="fRDCRh+0mlvuEkmz+bHAEg==" spinCount="100000" sheet="1" selectLockedCells="1"/>
  <printOptions horizontalCentered="1" gridLines="1"/>
  <pageMargins left="0.23622047244094491" right="0.23622047244094491" top="0.74803149606299213" bottom="0.74803149606299213" header="0.31496062992125984" footer="0.31496062992125984"/>
  <pageSetup scale="54"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'C:\Users\pgarcia\AppData\Local\Microsoft\Windows\INetCache\Content.Outlook\OPMVTT31\[RFI-ERP-Compara v3_3 (002) -RRHH.xlsx]INSTRUCCIONES'!#REF!</xm:f>
          </x14:formula1>
          <xm:sqref>C18:C21 C23:C28 C3:C16 C30:C49 C100 C102 C104:C106 C108 C110 C112 C114:C116 C118 C120:C122 C124:C129 C131:C137 C139:C145 C147:C153 C155:C158 C160 C162:C164 C166:C171 C173:C174 C176:C179 C181:C183 C185:C192 C194:C199 C262:C263 C265 C223:C260 C201:C211 C213:C221 C51:C97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4"/>
  <sheetViews>
    <sheetView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70" customWidth="1"/>
    <col min="2" max="2" width="71.42578125" style="75" customWidth="1"/>
    <col min="3" max="3" width="17.42578125" style="75" customWidth="1"/>
    <col min="4" max="9" width="11.42578125" style="6"/>
    <col min="10" max="10" width="75.85546875" style="8" customWidth="1"/>
  </cols>
  <sheetData>
    <row r="1" spans="1:10" s="10" customFormat="1" ht="26.25" x14ac:dyDescent="0.25">
      <c r="A1" s="69">
        <v>12</v>
      </c>
      <c r="B1" s="68" t="s">
        <v>1755</v>
      </c>
      <c r="C1" s="85" t="s">
        <v>38</v>
      </c>
      <c r="D1" s="72" t="s">
        <v>5</v>
      </c>
      <c r="E1" s="72" t="s">
        <v>7</v>
      </c>
      <c r="F1" s="72" t="s">
        <v>9</v>
      </c>
      <c r="G1" s="72" t="s">
        <v>11</v>
      </c>
      <c r="H1" s="72" t="s">
        <v>13</v>
      </c>
      <c r="I1" s="72" t="s">
        <v>15</v>
      </c>
      <c r="J1" s="73" t="s">
        <v>42</v>
      </c>
    </row>
    <row r="2" spans="1:10" ht="72" x14ac:dyDescent="0.25">
      <c r="A2" s="77" t="s">
        <v>1756</v>
      </c>
      <c r="B2" s="74" t="s">
        <v>1757</v>
      </c>
      <c r="C2" s="79" t="s">
        <v>39</v>
      </c>
      <c r="D2" s="82"/>
      <c r="E2" s="82"/>
      <c r="F2" s="82"/>
      <c r="G2" s="82"/>
      <c r="H2" s="82"/>
      <c r="I2" s="82"/>
      <c r="J2" s="76"/>
    </row>
    <row r="3" spans="1:10" ht="72" x14ac:dyDescent="0.25">
      <c r="A3" s="77" t="s">
        <v>1758</v>
      </c>
      <c r="B3" s="74" t="s">
        <v>1759</v>
      </c>
      <c r="C3" s="79" t="s">
        <v>39</v>
      </c>
      <c r="D3" s="82"/>
      <c r="E3" s="82"/>
      <c r="F3" s="82"/>
      <c r="G3" s="82"/>
      <c r="H3" s="82"/>
      <c r="I3" s="82"/>
      <c r="J3" s="76"/>
    </row>
    <row r="4" spans="1:10" ht="36" x14ac:dyDescent="0.25">
      <c r="A4" s="77" t="s">
        <v>1760</v>
      </c>
      <c r="B4" s="74" t="s">
        <v>1761</v>
      </c>
      <c r="C4" s="79" t="s">
        <v>39</v>
      </c>
      <c r="D4" s="82"/>
      <c r="E4" s="82"/>
      <c r="F4" s="82"/>
      <c r="G4" s="82"/>
      <c r="H4" s="82"/>
      <c r="I4" s="82"/>
      <c r="J4" s="76"/>
    </row>
    <row r="5" spans="1:10" ht="54" x14ac:dyDescent="0.25">
      <c r="A5" s="77" t="s">
        <v>1762</v>
      </c>
      <c r="B5" s="74" t="s">
        <v>1763</v>
      </c>
      <c r="C5" s="79" t="s">
        <v>39</v>
      </c>
      <c r="D5" s="82"/>
      <c r="E5" s="82"/>
      <c r="F5" s="82"/>
      <c r="G5" s="82"/>
      <c r="H5" s="82"/>
      <c r="I5" s="82"/>
      <c r="J5" s="76"/>
    </row>
    <row r="6" spans="1:10" ht="90" x14ac:dyDescent="0.25">
      <c r="A6" s="77" t="s">
        <v>1764</v>
      </c>
      <c r="B6" s="74" t="s">
        <v>1765</v>
      </c>
      <c r="C6" s="79" t="s">
        <v>39</v>
      </c>
      <c r="D6" s="82"/>
      <c r="E6" s="82"/>
      <c r="F6" s="82"/>
      <c r="G6" s="82"/>
      <c r="H6" s="82"/>
      <c r="I6" s="82"/>
      <c r="J6" s="76"/>
    </row>
    <row r="7" spans="1:10" ht="36" x14ac:dyDescent="0.25">
      <c r="A7" s="77" t="s">
        <v>1766</v>
      </c>
      <c r="B7" s="74" t="s">
        <v>1767</v>
      </c>
      <c r="C7" s="79" t="s">
        <v>39</v>
      </c>
      <c r="D7" s="82"/>
      <c r="E7" s="82"/>
      <c r="F7" s="82"/>
      <c r="G7" s="82"/>
      <c r="H7" s="82"/>
      <c r="I7" s="82"/>
      <c r="J7" s="76"/>
    </row>
    <row r="8" spans="1:10" ht="36" x14ac:dyDescent="0.25">
      <c r="A8" s="77" t="s">
        <v>1768</v>
      </c>
      <c r="B8" s="74" t="s">
        <v>1769</v>
      </c>
      <c r="C8" s="79" t="s">
        <v>39</v>
      </c>
      <c r="D8" s="82"/>
      <c r="E8" s="82"/>
      <c r="F8" s="82"/>
      <c r="G8" s="82"/>
      <c r="H8" s="82"/>
      <c r="I8" s="82"/>
      <c r="J8" s="76"/>
    </row>
    <row r="9" spans="1:10" ht="72" x14ac:dyDescent="0.25">
      <c r="A9" s="77" t="s">
        <v>1770</v>
      </c>
      <c r="B9" s="74" t="s">
        <v>1771</v>
      </c>
      <c r="C9" s="79" t="s">
        <v>39</v>
      </c>
      <c r="D9" s="82"/>
      <c r="E9" s="82"/>
      <c r="F9" s="82"/>
      <c r="G9" s="82"/>
      <c r="H9" s="82"/>
      <c r="I9" s="82"/>
      <c r="J9" s="76"/>
    </row>
    <row r="10" spans="1:10" ht="36" x14ac:dyDescent="0.25">
      <c r="A10" s="77" t="s">
        <v>1772</v>
      </c>
      <c r="B10" s="74" t="s">
        <v>1773</v>
      </c>
      <c r="C10" s="79" t="s">
        <v>39</v>
      </c>
      <c r="D10" s="82"/>
      <c r="E10" s="82"/>
      <c r="F10" s="82"/>
      <c r="G10" s="82"/>
      <c r="H10" s="82"/>
      <c r="I10" s="82"/>
      <c r="J10" s="76"/>
    </row>
    <row r="11" spans="1:10" ht="36" x14ac:dyDescent="0.25">
      <c r="A11" s="77" t="s">
        <v>1774</v>
      </c>
      <c r="B11" s="74" t="s">
        <v>1775</v>
      </c>
      <c r="C11" s="79" t="s">
        <v>39</v>
      </c>
      <c r="D11" s="82"/>
      <c r="E11" s="82"/>
      <c r="F11" s="82"/>
      <c r="G11" s="82"/>
      <c r="H11" s="82"/>
      <c r="I11" s="82"/>
      <c r="J11" s="76"/>
    </row>
    <row r="12" spans="1:10" ht="36" x14ac:dyDescent="0.25">
      <c r="A12" s="77" t="s">
        <v>1776</v>
      </c>
      <c r="B12" s="74" t="s">
        <v>1777</v>
      </c>
      <c r="C12" s="79" t="s">
        <v>39</v>
      </c>
      <c r="D12" s="82"/>
      <c r="E12" s="82"/>
      <c r="F12" s="82"/>
      <c r="G12" s="82"/>
      <c r="H12" s="82"/>
      <c r="I12" s="82"/>
      <c r="J12" s="76"/>
    </row>
    <row r="13" spans="1:10" ht="36" x14ac:dyDescent="0.25">
      <c r="A13" s="77" t="s">
        <v>1778</v>
      </c>
      <c r="B13" s="74" t="s">
        <v>1779</v>
      </c>
      <c r="C13" s="79" t="s">
        <v>39</v>
      </c>
      <c r="D13" s="82"/>
      <c r="E13" s="82"/>
      <c r="F13" s="82"/>
      <c r="G13" s="82"/>
      <c r="H13" s="82"/>
      <c r="I13" s="82"/>
      <c r="J13" s="76"/>
    </row>
    <row r="14" spans="1:10" ht="36" x14ac:dyDescent="0.25">
      <c r="A14" s="77" t="s">
        <v>1780</v>
      </c>
      <c r="B14" s="74" t="s">
        <v>1781</v>
      </c>
      <c r="C14" s="79" t="s">
        <v>39</v>
      </c>
      <c r="D14" s="82"/>
      <c r="E14" s="82"/>
      <c r="F14" s="82"/>
      <c r="G14" s="82"/>
      <c r="H14" s="82"/>
      <c r="I14" s="82"/>
      <c r="J14" s="76"/>
    </row>
  </sheetData>
  <sheetProtection algorithmName="SHA-512" hashValue="GfIsxBbx9FhQchx3A3Q9CEuU33sChZm9KxFbf3fnLlMmdGzReZpdllHkhjizPR10V/7XICWudnLbBZRweKZNFg==" saltValue="VYdYJRQZCuJS3+61w4ZI3A==" spinCount="100000" sheet="1" selectLockedCells="1"/>
  <printOptions horizontalCentered="1" gridLines="1"/>
  <pageMargins left="0.23622047244094491" right="0.23622047244094491" top="0.74803149606299213" bottom="0.74803149606299213" header="0.31496062992125984" footer="0.31496062992125984"/>
  <pageSetup scale="55"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C2:C14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7"/>
  <sheetViews>
    <sheetView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70" customWidth="1"/>
    <col min="2" max="2" width="79" style="71" customWidth="1"/>
    <col min="3" max="3" width="18.140625" style="71" customWidth="1"/>
    <col min="4" max="9" width="11.42578125" style="6"/>
    <col min="10" max="10" width="75.85546875" style="8" customWidth="1"/>
  </cols>
  <sheetData>
    <row r="1" spans="1:10" s="10" customFormat="1" ht="26.25" x14ac:dyDescent="0.25">
      <c r="A1" s="69">
        <v>13</v>
      </c>
      <c r="B1" s="68" t="s">
        <v>40</v>
      </c>
      <c r="C1" s="85" t="str">
        <f>+[5]INSTRUCCIONES!B21</f>
        <v>Determinación Necesidad</v>
      </c>
      <c r="D1" s="72" t="s">
        <v>5</v>
      </c>
      <c r="E1" s="72" t="s">
        <v>7</v>
      </c>
      <c r="F1" s="72" t="s">
        <v>9</v>
      </c>
      <c r="G1" s="72" t="s">
        <v>11</v>
      </c>
      <c r="H1" s="72" t="s">
        <v>13</v>
      </c>
      <c r="I1" s="72" t="s">
        <v>15</v>
      </c>
      <c r="J1" s="73" t="s">
        <v>42</v>
      </c>
    </row>
    <row r="2" spans="1:10" ht="36" x14ac:dyDescent="0.25">
      <c r="A2" s="57" t="s">
        <v>1782</v>
      </c>
      <c r="B2" s="7" t="s">
        <v>1783</v>
      </c>
      <c r="C2" s="79" t="s">
        <v>39</v>
      </c>
      <c r="D2" s="82"/>
      <c r="E2" s="82"/>
      <c r="F2" s="82"/>
      <c r="G2" s="82"/>
      <c r="H2" s="82"/>
      <c r="I2" s="82"/>
      <c r="J2" s="76"/>
    </row>
    <row r="3" spans="1:10" ht="36" x14ac:dyDescent="0.25">
      <c r="A3" s="57" t="s">
        <v>1784</v>
      </c>
      <c r="B3" s="7" t="s">
        <v>1785</v>
      </c>
      <c r="C3" s="79"/>
      <c r="D3" s="82"/>
      <c r="E3" s="82"/>
      <c r="F3" s="82"/>
      <c r="G3" s="82"/>
      <c r="H3" s="82"/>
      <c r="I3" s="82"/>
      <c r="J3" s="76"/>
    </row>
    <row r="4" spans="1:10" ht="36" x14ac:dyDescent="0.25">
      <c r="A4" s="57" t="s">
        <v>1786</v>
      </c>
      <c r="B4" s="7" t="s">
        <v>1787</v>
      </c>
      <c r="C4" s="79"/>
      <c r="D4" s="82"/>
      <c r="E4" s="82"/>
      <c r="F4" s="82"/>
      <c r="G4" s="82"/>
      <c r="H4" s="82"/>
      <c r="I4" s="82"/>
      <c r="J4" s="76"/>
    </row>
    <row r="5" spans="1:10" ht="36" x14ac:dyDescent="0.25">
      <c r="A5" s="57" t="s">
        <v>1788</v>
      </c>
      <c r="B5" s="7" t="s">
        <v>1789</v>
      </c>
      <c r="C5" s="79" t="s">
        <v>39</v>
      </c>
      <c r="D5" s="82"/>
      <c r="E5" s="82"/>
      <c r="F5" s="82"/>
      <c r="G5" s="82"/>
      <c r="H5" s="82"/>
      <c r="I5" s="82"/>
      <c r="J5" s="76"/>
    </row>
    <row r="6" spans="1:10" ht="36" x14ac:dyDescent="0.25">
      <c r="A6" s="57" t="s">
        <v>1790</v>
      </c>
      <c r="B6" s="7" t="s">
        <v>1791</v>
      </c>
      <c r="C6" s="79" t="s">
        <v>39</v>
      </c>
      <c r="D6" s="82"/>
      <c r="E6" s="82"/>
      <c r="F6" s="82"/>
      <c r="G6" s="82"/>
      <c r="H6" s="82"/>
      <c r="I6" s="82"/>
      <c r="J6" s="76"/>
    </row>
    <row r="7" spans="1:10" x14ac:dyDescent="0.25">
      <c r="A7" s="57" t="s">
        <v>1792</v>
      </c>
      <c r="B7" s="7" t="s">
        <v>1793</v>
      </c>
      <c r="C7" s="79"/>
      <c r="D7" s="82"/>
      <c r="E7" s="82"/>
      <c r="F7" s="82"/>
      <c r="G7" s="82"/>
      <c r="H7" s="82"/>
      <c r="I7" s="82"/>
      <c r="J7" s="76"/>
    </row>
    <row r="8" spans="1:10" ht="36" x14ac:dyDescent="0.25">
      <c r="A8" s="57" t="s">
        <v>1794</v>
      </c>
      <c r="B8" s="59" t="s">
        <v>1795</v>
      </c>
      <c r="C8" s="79" t="s">
        <v>39</v>
      </c>
      <c r="D8" s="82"/>
      <c r="E8" s="82"/>
      <c r="F8" s="82"/>
      <c r="G8" s="82"/>
      <c r="H8" s="82"/>
      <c r="I8" s="82"/>
      <c r="J8" s="76"/>
    </row>
    <row r="9" spans="1:10" x14ac:dyDescent="0.25">
      <c r="A9" s="57" t="s">
        <v>1796</v>
      </c>
      <c r="B9" s="7" t="s">
        <v>1797</v>
      </c>
      <c r="C9" s="79" t="s">
        <v>21</v>
      </c>
      <c r="D9" s="82"/>
      <c r="E9" s="82"/>
      <c r="F9" s="82"/>
      <c r="G9" s="82"/>
      <c r="H9" s="82"/>
      <c r="I9" s="82"/>
      <c r="J9" s="76"/>
    </row>
    <row r="10" spans="1:10" ht="36" x14ac:dyDescent="0.25">
      <c r="A10" s="57" t="s">
        <v>1798</v>
      </c>
      <c r="B10" s="7" t="s">
        <v>1799</v>
      </c>
      <c r="C10" s="79" t="s">
        <v>39</v>
      </c>
      <c r="D10" s="82"/>
      <c r="E10" s="82"/>
      <c r="F10" s="82"/>
      <c r="G10" s="82"/>
      <c r="H10" s="82"/>
      <c r="I10" s="82"/>
      <c r="J10" s="76"/>
    </row>
    <row r="11" spans="1:10" x14ac:dyDescent="0.25">
      <c r="A11" s="57" t="s">
        <v>1800</v>
      </c>
      <c r="B11" s="7" t="s">
        <v>1801</v>
      </c>
      <c r="C11" s="79" t="s">
        <v>21</v>
      </c>
      <c r="D11" s="82"/>
      <c r="E11" s="82"/>
      <c r="F11" s="82"/>
      <c r="G11" s="82"/>
      <c r="H11" s="82"/>
      <c r="I11" s="82"/>
      <c r="J11" s="76"/>
    </row>
    <row r="12" spans="1:10" ht="36" x14ac:dyDescent="0.25">
      <c r="A12" s="57" t="s">
        <v>1802</v>
      </c>
      <c r="B12" s="7" t="s">
        <v>1803</v>
      </c>
      <c r="C12" s="79" t="s">
        <v>39</v>
      </c>
      <c r="D12" s="82"/>
      <c r="E12" s="82"/>
      <c r="F12" s="82"/>
      <c r="G12" s="82"/>
      <c r="H12" s="82"/>
      <c r="I12" s="82"/>
      <c r="J12" s="76"/>
    </row>
    <row r="13" spans="1:10" x14ac:dyDescent="0.25">
      <c r="A13" s="57" t="s">
        <v>1804</v>
      </c>
      <c r="B13" s="7" t="s">
        <v>1805</v>
      </c>
      <c r="C13" s="79"/>
      <c r="D13" s="82"/>
      <c r="E13" s="82"/>
      <c r="F13" s="82"/>
      <c r="G13" s="82"/>
      <c r="H13" s="82"/>
      <c r="I13" s="82"/>
      <c r="J13" s="76"/>
    </row>
    <row r="14" spans="1:10" ht="36" x14ac:dyDescent="0.25">
      <c r="A14" s="57" t="s">
        <v>1806</v>
      </c>
      <c r="B14" s="7" t="s">
        <v>1807</v>
      </c>
      <c r="C14" s="79" t="s">
        <v>39</v>
      </c>
      <c r="D14" s="82"/>
      <c r="E14" s="82"/>
      <c r="F14" s="82"/>
      <c r="G14" s="82"/>
      <c r="H14" s="82"/>
      <c r="I14" s="82"/>
      <c r="J14" s="76"/>
    </row>
    <row r="15" spans="1:10" x14ac:dyDescent="0.25">
      <c r="A15" s="57" t="s">
        <v>1808</v>
      </c>
      <c r="B15" s="7" t="s">
        <v>1809</v>
      </c>
      <c r="C15" s="79" t="s">
        <v>21</v>
      </c>
      <c r="D15" s="82"/>
      <c r="E15" s="82"/>
      <c r="F15" s="82"/>
      <c r="G15" s="82"/>
      <c r="H15" s="82"/>
      <c r="I15" s="82"/>
      <c r="J15" s="76"/>
    </row>
    <row r="16" spans="1:10" x14ac:dyDescent="0.25">
      <c r="A16" s="57" t="s">
        <v>1810</v>
      </c>
      <c r="B16" s="7" t="s">
        <v>1811</v>
      </c>
      <c r="C16" s="79"/>
      <c r="D16" s="82"/>
      <c r="E16" s="82"/>
      <c r="F16" s="82"/>
      <c r="G16" s="82"/>
      <c r="H16" s="82"/>
      <c r="I16" s="82"/>
      <c r="J16" s="76"/>
    </row>
    <row r="17" spans="1:10" ht="36" x14ac:dyDescent="0.25">
      <c r="A17" s="57" t="s">
        <v>1812</v>
      </c>
      <c r="B17" s="7" t="s">
        <v>1813</v>
      </c>
      <c r="C17" s="79" t="s">
        <v>39</v>
      </c>
      <c r="D17" s="82"/>
      <c r="E17" s="82"/>
      <c r="F17" s="82"/>
      <c r="G17" s="82"/>
      <c r="H17" s="82"/>
      <c r="I17" s="82"/>
      <c r="J17" s="76"/>
    </row>
    <row r="18" spans="1:10" ht="36" x14ac:dyDescent="0.25">
      <c r="A18" s="57" t="s">
        <v>1814</v>
      </c>
      <c r="B18" s="7" t="s">
        <v>1815</v>
      </c>
      <c r="C18" s="79" t="s">
        <v>39</v>
      </c>
      <c r="D18" s="82"/>
      <c r="E18" s="82"/>
      <c r="F18" s="82"/>
      <c r="G18" s="82"/>
      <c r="H18" s="82"/>
      <c r="I18" s="82"/>
      <c r="J18" s="76"/>
    </row>
    <row r="19" spans="1:10" ht="36" x14ac:dyDescent="0.25">
      <c r="A19" s="57" t="s">
        <v>1816</v>
      </c>
      <c r="B19" s="7" t="s">
        <v>1817</v>
      </c>
      <c r="C19" s="79" t="s">
        <v>39</v>
      </c>
      <c r="D19" s="82"/>
      <c r="E19" s="82"/>
      <c r="F19" s="82"/>
      <c r="G19" s="82"/>
      <c r="H19" s="82"/>
      <c r="I19" s="82"/>
      <c r="J19" s="76"/>
    </row>
    <row r="20" spans="1:10" x14ac:dyDescent="0.25">
      <c r="A20" s="96" t="s">
        <v>1818</v>
      </c>
      <c r="B20" s="96"/>
      <c r="C20" s="96"/>
      <c r="D20" s="81"/>
      <c r="E20" s="81"/>
      <c r="F20" s="81"/>
      <c r="G20" s="81"/>
      <c r="H20" s="81"/>
      <c r="I20" s="81"/>
      <c r="J20" s="7"/>
    </row>
    <row r="21" spans="1:10" ht="54" x14ac:dyDescent="0.25">
      <c r="A21" s="57" t="s">
        <v>1819</v>
      </c>
      <c r="B21" s="60" t="s">
        <v>1820</v>
      </c>
      <c r="C21" s="79" t="s">
        <v>39</v>
      </c>
      <c r="D21" s="81"/>
      <c r="E21" s="81"/>
      <c r="F21" s="81"/>
      <c r="G21" s="81"/>
      <c r="H21" s="81"/>
      <c r="I21" s="81"/>
      <c r="J21" s="7"/>
    </row>
    <row r="22" spans="1:10" ht="36" x14ac:dyDescent="0.25">
      <c r="A22" s="57" t="s">
        <v>1821</v>
      </c>
      <c r="B22" s="60" t="s">
        <v>1822</v>
      </c>
      <c r="C22" s="79" t="s">
        <v>39</v>
      </c>
      <c r="D22" s="81"/>
      <c r="E22" s="81"/>
      <c r="F22" s="81"/>
      <c r="G22" s="81"/>
      <c r="H22" s="81"/>
      <c r="I22" s="81"/>
      <c r="J22" s="7"/>
    </row>
    <row r="23" spans="1:10" ht="36" x14ac:dyDescent="0.25">
      <c r="A23" s="57" t="s">
        <v>1823</v>
      </c>
      <c r="B23" s="60" t="s">
        <v>1824</v>
      </c>
      <c r="C23" s="79" t="s">
        <v>39</v>
      </c>
      <c r="D23" s="81"/>
      <c r="E23" s="81"/>
      <c r="F23" s="81"/>
      <c r="G23" s="81"/>
      <c r="H23" s="81"/>
      <c r="I23" s="81"/>
      <c r="J23" s="7"/>
    </row>
    <row r="24" spans="1:10" ht="36" x14ac:dyDescent="0.25">
      <c r="A24" s="57" t="s">
        <v>1825</v>
      </c>
      <c r="B24" s="60" t="s">
        <v>1826</v>
      </c>
      <c r="C24" s="79" t="s">
        <v>39</v>
      </c>
      <c r="D24" s="81"/>
      <c r="E24" s="81"/>
      <c r="F24" s="81"/>
      <c r="G24" s="81"/>
      <c r="H24" s="81"/>
      <c r="I24" s="81"/>
      <c r="J24" s="7"/>
    </row>
    <row r="25" spans="1:10" ht="36" x14ac:dyDescent="0.25">
      <c r="A25" s="57">
        <v>13.23</v>
      </c>
      <c r="B25" s="60" t="s">
        <v>1827</v>
      </c>
      <c r="C25" s="79" t="s">
        <v>39</v>
      </c>
      <c r="D25" s="81"/>
      <c r="E25" s="81"/>
      <c r="F25" s="81"/>
      <c r="G25" s="81"/>
      <c r="H25" s="81"/>
      <c r="I25" s="81"/>
      <c r="J25" s="7"/>
    </row>
    <row r="26" spans="1:10" ht="36" x14ac:dyDescent="0.25">
      <c r="A26" s="57" t="s">
        <v>1828</v>
      </c>
      <c r="B26" s="60" t="s">
        <v>1829</v>
      </c>
      <c r="C26" s="79" t="s">
        <v>39</v>
      </c>
      <c r="D26" s="81"/>
      <c r="E26" s="81"/>
      <c r="F26" s="81"/>
      <c r="G26" s="81"/>
      <c r="H26" s="81"/>
      <c r="I26" s="81"/>
      <c r="J26" s="7"/>
    </row>
    <row r="27" spans="1:10" ht="36" x14ac:dyDescent="0.25">
      <c r="A27" s="57" t="s">
        <v>1830</v>
      </c>
      <c r="B27" s="60" t="s">
        <v>1831</v>
      </c>
      <c r="C27" s="79" t="s">
        <v>39</v>
      </c>
      <c r="D27" s="81"/>
      <c r="E27" s="81"/>
      <c r="F27" s="81"/>
      <c r="G27" s="81"/>
      <c r="H27" s="81"/>
      <c r="I27" s="81"/>
      <c r="J27" s="7"/>
    </row>
  </sheetData>
  <sheetProtection algorithmName="SHA-512" hashValue="vnHQX85N5zY6CwydqThxNu6uWcaJpE6Uoj6XbBnNc4PlF5sooYdUcAl4NVCuOL1WxKU7Txa2uDFqrQqYXaHzyA==" saltValue="dhUA1fEernXdCYhcPls/Og==" spinCount="100000" sheet="1" selectLockedCells="1"/>
  <mergeCells count="1">
    <mergeCell ref="A20:C20"/>
  </mergeCells>
  <printOptions horizontalCentered="1" gridLines="1"/>
  <pageMargins left="0.23622047244094491" right="0.23622047244094491" top="0.74803149606299213" bottom="0.74803149606299213" header="0.31496062992125984" footer="0.31496062992125984"/>
  <pageSetup scale="53"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'C:\Users\pgarcia\AppData\Local\Microsoft\Windows\INetCache\Content.Outlook\OPMVTT31\[Copia de RFI-ERP-Compara v3_3.xlsx]INSTRUCCIONES'!#REF!</xm:f>
          </x14:formula1>
          <xm:sqref>C2:C19 C21:C27</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4"/>
  <sheetViews>
    <sheetView tabSelected="1" zoomScale="80" zoomScaleNormal="80" workbookViewId="0">
      <pane ySplit="1" topLeftCell="A2" activePane="bottomLeft" state="frozen"/>
      <selection pane="bottomLeft" activeCell="D2" sqref="D2"/>
    </sheetView>
  </sheetViews>
  <sheetFormatPr baseColWidth="10" defaultColWidth="11.42578125" defaultRowHeight="18" x14ac:dyDescent="0.25"/>
  <cols>
    <col min="1" max="1" width="9.42578125" style="127" customWidth="1"/>
    <col min="2" max="2" width="71.42578125" style="117" customWidth="1"/>
    <col min="3" max="3" width="19.42578125" style="117" customWidth="1"/>
    <col min="4" max="9" width="11.42578125" style="6"/>
    <col min="10" max="10" width="75.85546875" style="8" customWidth="1"/>
    <col min="11" max="16384" width="11.42578125" style="6"/>
  </cols>
  <sheetData>
    <row r="1" spans="1:10" ht="26.25" x14ac:dyDescent="0.4">
      <c r="A1" s="118">
        <v>11</v>
      </c>
      <c r="B1" s="154" t="s">
        <v>1832</v>
      </c>
      <c r="C1" s="99" t="str">
        <f>+INSTRUCCIONES!B21</f>
        <v>Determinación Necesidad</v>
      </c>
      <c r="D1" s="80" t="s">
        <v>5</v>
      </c>
      <c r="E1" s="80" t="s">
        <v>7</v>
      </c>
      <c r="F1" s="80" t="s">
        <v>9</v>
      </c>
      <c r="G1" s="80" t="s">
        <v>11</v>
      </c>
      <c r="H1" s="80" t="s">
        <v>13</v>
      </c>
      <c r="I1" s="80" t="s">
        <v>15</v>
      </c>
      <c r="J1" s="5" t="s">
        <v>42</v>
      </c>
    </row>
    <row r="2" spans="1:10" x14ac:dyDescent="0.25">
      <c r="A2" s="120" t="s">
        <v>1833</v>
      </c>
      <c r="B2" s="121" t="s">
        <v>1834</v>
      </c>
      <c r="C2" s="107"/>
      <c r="D2" s="82"/>
      <c r="E2" s="82"/>
      <c r="F2" s="82"/>
      <c r="G2" s="82"/>
      <c r="H2" s="82"/>
      <c r="I2" s="82"/>
      <c r="J2" s="76"/>
    </row>
    <row r="3" spans="1:10" ht="36" x14ac:dyDescent="0.25">
      <c r="A3" s="122" t="s">
        <v>1835</v>
      </c>
      <c r="B3" s="107" t="s">
        <v>1836</v>
      </c>
      <c r="C3" s="101" t="s">
        <v>39</v>
      </c>
      <c r="D3" s="82"/>
      <c r="E3" s="82"/>
      <c r="F3" s="82"/>
      <c r="G3" s="82"/>
      <c r="H3" s="82"/>
      <c r="I3" s="82"/>
      <c r="J3" s="76"/>
    </row>
    <row r="4" spans="1:10" ht="36" x14ac:dyDescent="0.25">
      <c r="A4" s="122" t="s">
        <v>1837</v>
      </c>
      <c r="B4" s="107" t="s">
        <v>1838</v>
      </c>
      <c r="C4" s="101" t="s">
        <v>39</v>
      </c>
      <c r="D4" s="82"/>
      <c r="E4" s="82"/>
      <c r="F4" s="82"/>
      <c r="G4" s="82"/>
      <c r="H4" s="82"/>
      <c r="I4" s="82"/>
      <c r="J4" s="76"/>
    </row>
    <row r="5" spans="1:10" ht="36" x14ac:dyDescent="0.25">
      <c r="A5" s="122" t="s">
        <v>1839</v>
      </c>
      <c r="B5" s="107" t="s">
        <v>1840</v>
      </c>
      <c r="C5" s="101" t="s">
        <v>39</v>
      </c>
      <c r="D5" s="82"/>
      <c r="E5" s="82"/>
      <c r="F5" s="82"/>
      <c r="G5" s="82"/>
      <c r="H5" s="82"/>
      <c r="I5" s="82"/>
      <c r="J5" s="76"/>
    </row>
    <row r="6" spans="1:10" ht="36" x14ac:dyDescent="0.25">
      <c r="A6" s="122" t="s">
        <v>1841</v>
      </c>
      <c r="B6" s="107" t="s">
        <v>1842</v>
      </c>
      <c r="C6" s="101" t="s">
        <v>39</v>
      </c>
      <c r="D6" s="82"/>
      <c r="E6" s="82"/>
      <c r="F6" s="82"/>
      <c r="G6" s="82"/>
      <c r="H6" s="82"/>
      <c r="I6" s="82"/>
      <c r="J6" s="76"/>
    </row>
    <row r="7" spans="1:10" ht="36" x14ac:dyDescent="0.25">
      <c r="A7" s="122" t="s">
        <v>1843</v>
      </c>
      <c r="B7" s="107" t="s">
        <v>1844</v>
      </c>
      <c r="C7" s="101" t="s">
        <v>39</v>
      </c>
      <c r="D7" s="82"/>
      <c r="E7" s="82"/>
      <c r="F7" s="82"/>
      <c r="G7" s="82"/>
      <c r="H7" s="82"/>
      <c r="I7" s="82"/>
      <c r="J7" s="76"/>
    </row>
    <row r="8" spans="1:10" ht="36" x14ac:dyDescent="0.25">
      <c r="A8" s="122" t="s">
        <v>1845</v>
      </c>
      <c r="B8" s="107" t="s">
        <v>1846</v>
      </c>
      <c r="C8" s="101" t="s">
        <v>39</v>
      </c>
      <c r="D8" s="82"/>
      <c r="E8" s="82"/>
      <c r="F8" s="82"/>
      <c r="G8" s="82"/>
      <c r="H8" s="82"/>
      <c r="I8" s="82"/>
      <c r="J8" s="76"/>
    </row>
    <row r="9" spans="1:10" ht="36" x14ac:dyDescent="0.25">
      <c r="A9" s="122" t="s">
        <v>1847</v>
      </c>
      <c r="B9" s="107" t="s">
        <v>1848</v>
      </c>
      <c r="C9" s="101" t="s">
        <v>39</v>
      </c>
      <c r="D9" s="82"/>
      <c r="E9" s="82"/>
      <c r="F9" s="82"/>
      <c r="G9" s="82"/>
      <c r="H9" s="82"/>
      <c r="I9" s="82"/>
      <c r="J9" s="76"/>
    </row>
    <row r="10" spans="1:10" ht="36" x14ac:dyDescent="0.25">
      <c r="A10" s="122" t="s">
        <v>1849</v>
      </c>
      <c r="B10" s="107" t="s">
        <v>1850</v>
      </c>
      <c r="C10" s="101" t="s">
        <v>39</v>
      </c>
      <c r="D10" s="82"/>
      <c r="E10" s="82"/>
      <c r="F10" s="82"/>
      <c r="G10" s="82"/>
      <c r="H10" s="82"/>
      <c r="I10" s="82"/>
      <c r="J10" s="76"/>
    </row>
    <row r="11" spans="1:10" ht="36" x14ac:dyDescent="0.25">
      <c r="A11" s="122" t="s">
        <v>1851</v>
      </c>
      <c r="B11" s="107" t="s">
        <v>1852</v>
      </c>
      <c r="C11" s="101" t="s">
        <v>39</v>
      </c>
      <c r="D11" s="82"/>
      <c r="E11" s="82"/>
      <c r="F11" s="82"/>
      <c r="G11" s="82"/>
      <c r="H11" s="82"/>
      <c r="I11" s="82"/>
      <c r="J11" s="76"/>
    </row>
    <row r="12" spans="1:10" ht="36" x14ac:dyDescent="0.25">
      <c r="A12" s="122" t="s">
        <v>1853</v>
      </c>
      <c r="B12" s="107" t="s">
        <v>1854</v>
      </c>
      <c r="C12" s="101" t="s">
        <v>39</v>
      </c>
      <c r="D12" s="82"/>
      <c r="E12" s="82"/>
      <c r="F12" s="82"/>
      <c r="G12" s="82"/>
      <c r="H12" s="82"/>
      <c r="I12" s="82"/>
      <c r="J12" s="76"/>
    </row>
    <row r="13" spans="1:10" ht="36" x14ac:dyDescent="0.25">
      <c r="A13" s="122" t="s">
        <v>1855</v>
      </c>
      <c r="B13" s="107" t="s">
        <v>1856</v>
      </c>
      <c r="C13" s="101" t="s">
        <v>39</v>
      </c>
      <c r="D13" s="82"/>
      <c r="E13" s="82"/>
      <c r="F13" s="82"/>
      <c r="G13" s="82"/>
      <c r="H13" s="82"/>
      <c r="I13" s="82"/>
      <c r="J13" s="76"/>
    </row>
    <row r="14" spans="1:10" ht="36" x14ac:dyDescent="0.25">
      <c r="A14" s="122" t="s">
        <v>1857</v>
      </c>
      <c r="B14" s="107" t="s">
        <v>1858</v>
      </c>
      <c r="C14" s="101" t="s">
        <v>39</v>
      </c>
      <c r="D14" s="82"/>
      <c r="E14" s="82"/>
      <c r="F14" s="82"/>
      <c r="G14" s="82"/>
      <c r="H14" s="82"/>
      <c r="I14" s="82"/>
      <c r="J14" s="76"/>
    </row>
    <row r="15" spans="1:10" ht="36" x14ac:dyDescent="0.25">
      <c r="A15" s="122" t="s">
        <v>1859</v>
      </c>
      <c r="B15" s="107" t="s">
        <v>1860</v>
      </c>
      <c r="C15" s="101" t="s">
        <v>39</v>
      </c>
      <c r="D15" s="82"/>
      <c r="E15" s="82"/>
      <c r="F15" s="82"/>
      <c r="G15" s="82"/>
      <c r="H15" s="82"/>
      <c r="I15" s="82"/>
      <c r="J15" s="76"/>
    </row>
    <row r="16" spans="1:10" ht="36" x14ac:dyDescent="0.25">
      <c r="A16" s="122" t="s">
        <v>1861</v>
      </c>
      <c r="B16" s="107" t="s">
        <v>1862</v>
      </c>
      <c r="C16" s="101" t="s">
        <v>39</v>
      </c>
      <c r="D16" s="82"/>
      <c r="E16" s="82"/>
      <c r="F16" s="82"/>
      <c r="G16" s="82"/>
      <c r="H16" s="82"/>
      <c r="I16" s="82"/>
      <c r="J16" s="76"/>
    </row>
    <row r="17" spans="1:10" ht="36" x14ac:dyDescent="0.25">
      <c r="A17" s="122" t="s">
        <v>1863</v>
      </c>
      <c r="B17" s="107" t="s">
        <v>1864</v>
      </c>
      <c r="C17" s="101" t="s">
        <v>39</v>
      </c>
      <c r="D17" s="82"/>
      <c r="E17" s="82"/>
      <c r="F17" s="82"/>
      <c r="G17" s="82"/>
      <c r="H17" s="82"/>
      <c r="I17" s="82"/>
      <c r="J17" s="76"/>
    </row>
    <row r="18" spans="1:10" ht="36" x14ac:dyDescent="0.25">
      <c r="A18" s="122" t="s">
        <v>1865</v>
      </c>
      <c r="B18" s="107" t="s">
        <v>1866</v>
      </c>
      <c r="C18" s="101" t="s">
        <v>39</v>
      </c>
      <c r="D18" s="82"/>
      <c r="E18" s="82"/>
      <c r="F18" s="82"/>
      <c r="G18" s="82"/>
      <c r="H18" s="82"/>
      <c r="I18" s="82"/>
      <c r="J18" s="76"/>
    </row>
    <row r="19" spans="1:10" ht="36" x14ac:dyDescent="0.25">
      <c r="A19" s="122" t="s">
        <v>1867</v>
      </c>
      <c r="B19" s="107" t="s">
        <v>1868</v>
      </c>
      <c r="C19" s="101" t="s">
        <v>39</v>
      </c>
      <c r="D19" s="82"/>
      <c r="E19" s="82"/>
      <c r="F19" s="82"/>
      <c r="G19" s="82"/>
      <c r="H19" s="82"/>
      <c r="I19" s="82"/>
      <c r="J19" s="76"/>
    </row>
    <row r="20" spans="1:10" ht="36" x14ac:dyDescent="0.25">
      <c r="A20" s="122" t="s">
        <v>1869</v>
      </c>
      <c r="B20" s="107" t="s">
        <v>1870</v>
      </c>
      <c r="C20" s="101" t="s">
        <v>39</v>
      </c>
      <c r="D20" s="82"/>
      <c r="E20" s="82"/>
      <c r="F20" s="82"/>
      <c r="G20" s="82"/>
      <c r="H20" s="82"/>
      <c r="I20" s="82"/>
      <c r="J20" s="76"/>
    </row>
    <row r="21" spans="1:10" ht="36" x14ac:dyDescent="0.25">
      <c r="A21" s="122" t="s">
        <v>1871</v>
      </c>
      <c r="B21" s="158" t="s">
        <v>1872</v>
      </c>
      <c r="C21" s="101" t="s">
        <v>39</v>
      </c>
      <c r="D21" s="82"/>
      <c r="E21" s="82"/>
      <c r="F21" s="82"/>
      <c r="G21" s="82"/>
      <c r="H21" s="82"/>
      <c r="I21" s="82"/>
      <c r="J21" s="76"/>
    </row>
    <row r="22" spans="1:10" ht="36" x14ac:dyDescent="0.25">
      <c r="A22" s="122" t="s">
        <v>1873</v>
      </c>
      <c r="B22" s="158" t="s">
        <v>1874</v>
      </c>
      <c r="C22" s="101" t="s">
        <v>39</v>
      </c>
      <c r="D22" s="82"/>
      <c r="E22" s="82"/>
      <c r="F22" s="82"/>
      <c r="G22" s="82"/>
      <c r="H22" s="82"/>
      <c r="I22" s="82"/>
      <c r="J22" s="76"/>
    </row>
    <row r="23" spans="1:10" ht="36" x14ac:dyDescent="0.25">
      <c r="A23" s="122" t="s">
        <v>1875</v>
      </c>
      <c r="B23" s="158" t="s">
        <v>1876</v>
      </c>
      <c r="C23" s="101" t="s">
        <v>39</v>
      </c>
      <c r="D23" s="82"/>
      <c r="E23" s="82"/>
      <c r="F23" s="82"/>
      <c r="G23" s="82"/>
      <c r="H23" s="82"/>
      <c r="I23" s="82"/>
      <c r="J23" s="76"/>
    </row>
    <row r="24" spans="1:10" ht="36" x14ac:dyDescent="0.25">
      <c r="A24" s="122" t="s">
        <v>1877</v>
      </c>
      <c r="B24" s="158" t="s">
        <v>1878</v>
      </c>
      <c r="C24" s="101" t="s">
        <v>39</v>
      </c>
      <c r="D24" s="82"/>
      <c r="E24" s="82"/>
      <c r="F24" s="82"/>
      <c r="G24" s="82"/>
      <c r="H24" s="82"/>
      <c r="I24" s="82"/>
      <c r="J24" s="76"/>
    </row>
    <row r="25" spans="1:10" x14ac:dyDescent="0.25">
      <c r="A25" s="120" t="s">
        <v>1879</v>
      </c>
      <c r="B25" s="121" t="s">
        <v>1880</v>
      </c>
      <c r="C25" s="155"/>
      <c r="D25" s="82"/>
      <c r="E25" s="82"/>
      <c r="F25" s="82"/>
      <c r="G25" s="82"/>
      <c r="H25" s="82"/>
      <c r="I25" s="82"/>
      <c r="J25" s="76"/>
    </row>
    <row r="26" spans="1:10" ht="54" x14ac:dyDescent="0.25">
      <c r="A26" s="122" t="s">
        <v>1881</v>
      </c>
      <c r="B26" s="107" t="s">
        <v>1882</v>
      </c>
      <c r="C26" s="101" t="s">
        <v>39</v>
      </c>
      <c r="D26" s="82"/>
      <c r="E26" s="82"/>
      <c r="F26" s="82"/>
      <c r="G26" s="82"/>
      <c r="H26" s="82"/>
      <c r="I26" s="82"/>
      <c r="J26" s="76"/>
    </row>
    <row r="27" spans="1:10" ht="36" x14ac:dyDescent="0.25">
      <c r="A27" s="122" t="s">
        <v>1883</v>
      </c>
      <c r="B27" s="107" t="s">
        <v>1884</v>
      </c>
      <c r="C27" s="101" t="s">
        <v>39</v>
      </c>
      <c r="D27" s="82"/>
      <c r="E27" s="82"/>
      <c r="F27" s="82"/>
      <c r="G27" s="82"/>
      <c r="H27" s="82"/>
      <c r="I27" s="82"/>
      <c r="J27" s="76"/>
    </row>
    <row r="28" spans="1:10" ht="36" x14ac:dyDescent="0.25">
      <c r="A28" s="122" t="s">
        <v>1885</v>
      </c>
      <c r="B28" s="107" t="s">
        <v>1886</v>
      </c>
      <c r="C28" s="101" t="s">
        <v>39</v>
      </c>
      <c r="D28" s="82"/>
      <c r="E28" s="82"/>
      <c r="F28" s="82"/>
      <c r="G28" s="82"/>
      <c r="H28" s="82"/>
      <c r="I28" s="82"/>
      <c r="J28" s="76"/>
    </row>
    <row r="29" spans="1:10" ht="36" x14ac:dyDescent="0.25">
      <c r="A29" s="122" t="s">
        <v>1887</v>
      </c>
      <c r="B29" s="107" t="s">
        <v>1888</v>
      </c>
      <c r="C29" s="101" t="s">
        <v>39</v>
      </c>
      <c r="D29" s="82"/>
      <c r="E29" s="82"/>
      <c r="F29" s="82"/>
      <c r="G29" s="82"/>
      <c r="H29" s="82"/>
      <c r="I29" s="82"/>
      <c r="J29" s="76"/>
    </row>
    <row r="30" spans="1:10" ht="36" x14ac:dyDescent="0.25">
      <c r="A30" s="122" t="s">
        <v>1889</v>
      </c>
      <c r="B30" s="107" t="s">
        <v>1890</v>
      </c>
      <c r="C30" s="101" t="s">
        <v>39</v>
      </c>
      <c r="D30" s="82"/>
      <c r="E30" s="82"/>
      <c r="F30" s="82"/>
      <c r="G30" s="82"/>
      <c r="H30" s="82"/>
      <c r="I30" s="82"/>
      <c r="J30" s="76"/>
    </row>
    <row r="31" spans="1:10" ht="54" x14ac:dyDescent="0.25">
      <c r="A31" s="122" t="s">
        <v>1891</v>
      </c>
      <c r="B31" s="107" t="s">
        <v>1892</v>
      </c>
      <c r="C31" s="101" t="s">
        <v>39</v>
      </c>
      <c r="D31" s="82"/>
      <c r="E31" s="82"/>
      <c r="F31" s="82"/>
      <c r="G31" s="82"/>
      <c r="H31" s="82"/>
      <c r="I31" s="82"/>
      <c r="J31" s="76"/>
    </row>
    <row r="32" spans="1:10" x14ac:dyDescent="0.25">
      <c r="A32" s="120" t="s">
        <v>1893</v>
      </c>
      <c r="B32" s="121" t="s">
        <v>1894</v>
      </c>
      <c r="C32" s="155"/>
      <c r="D32" s="82"/>
      <c r="E32" s="82"/>
      <c r="F32" s="82"/>
      <c r="G32" s="82"/>
      <c r="H32" s="82"/>
      <c r="I32" s="82"/>
      <c r="J32" s="76"/>
    </row>
    <row r="33" spans="1:10" ht="54" x14ac:dyDescent="0.25">
      <c r="A33" s="122" t="s">
        <v>1895</v>
      </c>
      <c r="B33" s="107" t="s">
        <v>1896</v>
      </c>
      <c r="C33" s="101" t="s">
        <v>39</v>
      </c>
      <c r="D33" s="82"/>
      <c r="E33" s="82"/>
      <c r="F33" s="82"/>
      <c r="G33" s="82"/>
      <c r="H33" s="82"/>
      <c r="I33" s="82"/>
      <c r="J33" s="76"/>
    </row>
    <row r="34" spans="1:10" ht="36" x14ac:dyDescent="0.25">
      <c r="A34" s="122" t="s">
        <v>1897</v>
      </c>
      <c r="B34" s="107" t="s">
        <v>1898</v>
      </c>
      <c r="C34" s="101" t="s">
        <v>39</v>
      </c>
      <c r="D34" s="82"/>
      <c r="E34" s="82"/>
      <c r="F34" s="82"/>
      <c r="G34" s="82"/>
      <c r="H34" s="82"/>
      <c r="I34" s="82"/>
      <c r="J34" s="76"/>
    </row>
    <row r="35" spans="1:10" ht="90" x14ac:dyDescent="0.25">
      <c r="A35" s="122" t="s">
        <v>1899</v>
      </c>
      <c r="B35" s="107" t="s">
        <v>1900</v>
      </c>
      <c r="C35" s="101" t="s">
        <v>39</v>
      </c>
      <c r="D35" s="82"/>
      <c r="E35" s="82"/>
      <c r="F35" s="82"/>
      <c r="G35" s="82"/>
      <c r="H35" s="82"/>
      <c r="I35" s="82"/>
      <c r="J35" s="76"/>
    </row>
    <row r="36" spans="1:10" ht="36" x14ac:dyDescent="0.25">
      <c r="A36" s="122" t="s">
        <v>1901</v>
      </c>
      <c r="B36" s="107" t="s">
        <v>1902</v>
      </c>
      <c r="C36" s="101" t="s">
        <v>39</v>
      </c>
      <c r="D36" s="82"/>
      <c r="E36" s="82"/>
      <c r="F36" s="82"/>
      <c r="G36" s="82"/>
      <c r="H36" s="82"/>
      <c r="I36" s="82"/>
      <c r="J36" s="76"/>
    </row>
    <row r="37" spans="1:10" ht="36" x14ac:dyDescent="0.25">
      <c r="A37" s="122" t="s">
        <v>1903</v>
      </c>
      <c r="B37" s="107" t="s">
        <v>1904</v>
      </c>
      <c r="C37" s="101" t="s">
        <v>39</v>
      </c>
      <c r="D37" s="82"/>
      <c r="E37" s="82"/>
      <c r="F37" s="82"/>
      <c r="G37" s="82"/>
      <c r="H37" s="82"/>
      <c r="I37" s="82"/>
      <c r="J37" s="76"/>
    </row>
    <row r="38" spans="1:10" ht="36" x14ac:dyDescent="0.25">
      <c r="A38" s="122" t="s">
        <v>1905</v>
      </c>
      <c r="B38" s="107" t="s">
        <v>1906</v>
      </c>
      <c r="C38" s="101" t="s">
        <v>39</v>
      </c>
      <c r="D38" s="82"/>
      <c r="E38" s="82"/>
      <c r="F38" s="82"/>
      <c r="G38" s="82"/>
      <c r="H38" s="82"/>
      <c r="I38" s="82"/>
      <c r="J38" s="76"/>
    </row>
    <row r="39" spans="1:10" x14ac:dyDescent="0.25">
      <c r="A39" s="120" t="s">
        <v>1907</v>
      </c>
      <c r="B39" s="121" t="s">
        <v>1908</v>
      </c>
      <c r="C39" s="155"/>
      <c r="D39" s="82"/>
      <c r="E39" s="82"/>
      <c r="F39" s="82"/>
      <c r="G39" s="82"/>
      <c r="H39" s="82"/>
      <c r="I39" s="82"/>
      <c r="J39" s="76"/>
    </row>
    <row r="40" spans="1:10" ht="56.25" customHeight="1" x14ac:dyDescent="0.25">
      <c r="A40" s="122" t="s">
        <v>1909</v>
      </c>
      <c r="B40" s="107" t="s">
        <v>1910</v>
      </c>
      <c r="C40" s="101" t="s">
        <v>39</v>
      </c>
      <c r="D40" s="82"/>
      <c r="E40" s="82"/>
      <c r="F40" s="82"/>
      <c r="G40" s="82"/>
      <c r="H40" s="82"/>
      <c r="I40" s="82"/>
      <c r="J40" s="76"/>
    </row>
    <row r="41" spans="1:10" ht="54" x14ac:dyDescent="0.25">
      <c r="A41" s="122" t="s">
        <v>1911</v>
      </c>
      <c r="B41" s="107" t="s">
        <v>1912</v>
      </c>
      <c r="C41" s="101" t="s">
        <v>39</v>
      </c>
      <c r="D41" s="82"/>
      <c r="E41" s="82"/>
      <c r="F41" s="82"/>
      <c r="G41" s="82"/>
      <c r="H41" s="82"/>
      <c r="I41" s="82"/>
      <c r="J41" s="76"/>
    </row>
    <row r="42" spans="1:10" ht="54" x14ac:dyDescent="0.25">
      <c r="A42" s="122" t="s">
        <v>1913</v>
      </c>
      <c r="B42" s="107" t="s">
        <v>1914</v>
      </c>
      <c r="C42" s="101" t="s">
        <v>39</v>
      </c>
      <c r="D42" s="82"/>
      <c r="E42" s="82"/>
      <c r="F42" s="82"/>
      <c r="G42" s="82"/>
      <c r="H42" s="82"/>
      <c r="I42" s="82"/>
      <c r="J42" s="76"/>
    </row>
    <row r="43" spans="1:10" ht="54" x14ac:dyDescent="0.25">
      <c r="A43" s="122"/>
      <c r="B43" s="107" t="s">
        <v>1915</v>
      </c>
      <c r="C43" s="101" t="s">
        <v>39</v>
      </c>
      <c r="D43" s="82"/>
      <c r="E43" s="82"/>
      <c r="F43" s="82"/>
      <c r="G43" s="82"/>
      <c r="H43" s="82"/>
      <c r="I43" s="82"/>
      <c r="J43" s="76"/>
    </row>
    <row r="44" spans="1:10" ht="36" x14ac:dyDescent="0.25">
      <c r="A44" s="120" t="s">
        <v>1916</v>
      </c>
      <c r="B44" s="121" t="s">
        <v>1917</v>
      </c>
      <c r="C44" s="155"/>
      <c r="D44" s="82"/>
      <c r="E44" s="82"/>
      <c r="F44" s="82"/>
      <c r="G44" s="82"/>
      <c r="H44" s="82"/>
      <c r="I44" s="82"/>
      <c r="J44" s="76"/>
    </row>
    <row r="45" spans="1:10" ht="36" x14ac:dyDescent="0.25">
      <c r="A45" s="122" t="s">
        <v>1918</v>
      </c>
      <c r="B45" s="107" t="s">
        <v>1919</v>
      </c>
      <c r="C45" s="101" t="s">
        <v>39</v>
      </c>
      <c r="D45" s="82"/>
      <c r="E45" s="82"/>
      <c r="F45" s="82"/>
      <c r="G45" s="82"/>
      <c r="H45" s="82"/>
      <c r="I45" s="82"/>
      <c r="J45" s="76"/>
    </row>
    <row r="46" spans="1:10" ht="36" x14ac:dyDescent="0.25">
      <c r="A46" s="122" t="s">
        <v>1920</v>
      </c>
      <c r="B46" s="107" t="s">
        <v>1921</v>
      </c>
      <c r="C46" s="101" t="s">
        <v>39</v>
      </c>
      <c r="D46" s="82"/>
      <c r="E46" s="82"/>
      <c r="F46" s="82"/>
      <c r="G46" s="82"/>
      <c r="H46" s="82"/>
      <c r="I46" s="82"/>
      <c r="J46" s="76"/>
    </row>
    <row r="47" spans="1:10" ht="36" x14ac:dyDescent="0.25">
      <c r="A47" s="122" t="s">
        <v>1922</v>
      </c>
      <c r="B47" s="107" t="s">
        <v>1923</v>
      </c>
      <c r="C47" s="101" t="s">
        <v>39</v>
      </c>
      <c r="D47" s="82"/>
      <c r="E47" s="82"/>
      <c r="F47" s="82"/>
      <c r="G47" s="82"/>
      <c r="H47" s="82"/>
      <c r="I47" s="82"/>
      <c r="J47" s="76"/>
    </row>
    <row r="48" spans="1:10" ht="36" x14ac:dyDescent="0.25">
      <c r="A48" s="122" t="s">
        <v>1924</v>
      </c>
      <c r="B48" s="107" t="s">
        <v>1925</v>
      </c>
      <c r="C48" s="101" t="s">
        <v>39</v>
      </c>
      <c r="D48" s="82"/>
      <c r="E48" s="82"/>
      <c r="F48" s="82"/>
      <c r="G48" s="82"/>
      <c r="H48" s="82"/>
      <c r="I48" s="82"/>
      <c r="J48" s="76"/>
    </row>
    <row r="49" spans="1:10" ht="36" x14ac:dyDescent="0.25">
      <c r="A49" s="122" t="s">
        <v>1926</v>
      </c>
      <c r="B49" s="107" t="s">
        <v>1927</v>
      </c>
      <c r="C49" s="101" t="s">
        <v>39</v>
      </c>
      <c r="D49" s="82"/>
      <c r="E49" s="82"/>
      <c r="F49" s="82"/>
      <c r="G49" s="82"/>
      <c r="H49" s="82"/>
      <c r="I49" s="82"/>
      <c r="J49" s="76"/>
    </row>
    <row r="50" spans="1:10" ht="90" x14ac:dyDescent="0.25">
      <c r="A50" s="122" t="s">
        <v>1928</v>
      </c>
      <c r="B50" s="107" t="s">
        <v>1929</v>
      </c>
      <c r="C50" s="101" t="s">
        <v>39</v>
      </c>
      <c r="D50" s="82"/>
      <c r="E50" s="82"/>
      <c r="F50" s="82"/>
      <c r="G50" s="82"/>
      <c r="H50" s="82"/>
      <c r="I50" s="82"/>
      <c r="J50" s="76"/>
    </row>
    <row r="51" spans="1:10" x14ac:dyDescent="0.25">
      <c r="A51" s="120" t="s">
        <v>1930</v>
      </c>
      <c r="B51" s="121" t="s">
        <v>1931</v>
      </c>
      <c r="C51" s="155"/>
      <c r="D51" s="82"/>
      <c r="E51" s="82"/>
      <c r="F51" s="82"/>
      <c r="G51" s="82"/>
      <c r="H51" s="82"/>
      <c r="I51" s="82"/>
      <c r="J51" s="76"/>
    </row>
    <row r="52" spans="1:10" ht="72" x14ac:dyDescent="0.25">
      <c r="A52" s="122" t="s">
        <v>1932</v>
      </c>
      <c r="B52" s="107" t="s">
        <v>1933</v>
      </c>
      <c r="C52" s="101" t="s">
        <v>39</v>
      </c>
      <c r="D52" s="82"/>
      <c r="E52" s="82"/>
      <c r="F52" s="82"/>
      <c r="G52" s="82"/>
      <c r="H52" s="82"/>
      <c r="I52" s="82"/>
      <c r="J52" s="76"/>
    </row>
    <row r="53" spans="1:10" ht="108" x14ac:dyDescent="0.25">
      <c r="A53" s="122" t="s">
        <v>1934</v>
      </c>
      <c r="B53" s="107" t="s">
        <v>1935</v>
      </c>
      <c r="C53" s="101" t="s">
        <v>39</v>
      </c>
      <c r="D53" s="82"/>
      <c r="E53" s="82"/>
      <c r="F53" s="82"/>
      <c r="G53" s="82"/>
      <c r="H53" s="82"/>
      <c r="I53" s="82"/>
      <c r="J53" s="76"/>
    </row>
    <row r="54" spans="1:10" ht="54" x14ac:dyDescent="0.25">
      <c r="A54" s="122" t="s">
        <v>1936</v>
      </c>
      <c r="B54" s="107" t="s">
        <v>1937</v>
      </c>
      <c r="C54" s="101" t="s">
        <v>39</v>
      </c>
      <c r="D54" s="82"/>
      <c r="E54" s="82"/>
      <c r="F54" s="82"/>
      <c r="G54" s="82"/>
      <c r="H54" s="82"/>
      <c r="I54" s="82"/>
      <c r="J54" s="76"/>
    </row>
    <row r="55" spans="1:10" x14ac:dyDescent="0.25">
      <c r="A55" s="120" t="s">
        <v>1938</v>
      </c>
      <c r="B55" s="121" t="s">
        <v>1939</v>
      </c>
      <c r="C55" s="155"/>
      <c r="D55" s="82"/>
      <c r="E55" s="82"/>
      <c r="F55" s="82"/>
      <c r="G55" s="82"/>
      <c r="H55" s="82"/>
      <c r="I55" s="82"/>
      <c r="J55" s="76"/>
    </row>
    <row r="56" spans="1:10" ht="111" customHeight="1" x14ac:dyDescent="0.25">
      <c r="A56" s="122" t="s">
        <v>1940</v>
      </c>
      <c r="B56" s="107" t="s">
        <v>1941</v>
      </c>
      <c r="C56" s="101" t="s">
        <v>39</v>
      </c>
      <c r="D56" s="82"/>
      <c r="E56" s="82"/>
      <c r="F56" s="82"/>
      <c r="G56" s="82"/>
      <c r="H56" s="82"/>
      <c r="I56" s="82"/>
      <c r="J56" s="76"/>
    </row>
    <row r="57" spans="1:10" ht="36" x14ac:dyDescent="0.25">
      <c r="A57" s="122" t="s">
        <v>1942</v>
      </c>
      <c r="B57" s="107" t="s">
        <v>1943</v>
      </c>
      <c r="C57" s="101" t="s">
        <v>39</v>
      </c>
      <c r="D57" s="82"/>
      <c r="E57" s="82"/>
      <c r="F57" s="82"/>
      <c r="G57" s="82"/>
      <c r="H57" s="82"/>
      <c r="I57" s="82"/>
      <c r="J57" s="76"/>
    </row>
    <row r="58" spans="1:10" ht="36" x14ac:dyDescent="0.25">
      <c r="A58" s="122" t="s">
        <v>1944</v>
      </c>
      <c r="B58" s="107" t="s">
        <v>1945</v>
      </c>
      <c r="C58" s="101" t="s">
        <v>39</v>
      </c>
      <c r="D58" s="82"/>
      <c r="E58" s="82"/>
      <c r="F58" s="82"/>
      <c r="G58" s="82"/>
      <c r="H58" s="82"/>
      <c r="I58" s="82"/>
      <c r="J58" s="76"/>
    </row>
    <row r="59" spans="1:10" ht="36" x14ac:dyDescent="0.25">
      <c r="A59" s="122" t="s">
        <v>1946</v>
      </c>
      <c r="B59" s="107" t="s">
        <v>1947</v>
      </c>
      <c r="C59" s="101" t="s">
        <v>39</v>
      </c>
      <c r="D59" s="82"/>
      <c r="E59" s="82"/>
      <c r="F59" s="82"/>
      <c r="G59" s="82"/>
      <c r="H59" s="82"/>
      <c r="I59" s="82"/>
      <c r="J59" s="76"/>
    </row>
    <row r="60" spans="1:10" x14ac:dyDescent="0.25">
      <c r="A60" s="120" t="s">
        <v>1948</v>
      </c>
      <c r="B60" s="121" t="s">
        <v>1949</v>
      </c>
      <c r="C60" s="155"/>
      <c r="D60" s="82"/>
      <c r="E60" s="82"/>
      <c r="F60" s="82"/>
      <c r="G60" s="82"/>
      <c r="H60" s="82"/>
      <c r="I60" s="82"/>
      <c r="J60" s="76"/>
    </row>
    <row r="61" spans="1:10" ht="54" x14ac:dyDescent="0.25">
      <c r="A61" s="122" t="s">
        <v>1950</v>
      </c>
      <c r="B61" s="107" t="s">
        <v>1951</v>
      </c>
      <c r="C61" s="101" t="s">
        <v>39</v>
      </c>
      <c r="D61" s="82"/>
      <c r="E61" s="82"/>
      <c r="F61" s="82"/>
      <c r="G61" s="82"/>
      <c r="H61" s="82"/>
      <c r="I61" s="82"/>
      <c r="J61" s="76"/>
    </row>
    <row r="62" spans="1:10" ht="90" x14ac:dyDescent="0.25">
      <c r="A62" s="122" t="s">
        <v>1952</v>
      </c>
      <c r="B62" s="107" t="s">
        <v>1953</v>
      </c>
      <c r="C62" s="101" t="s">
        <v>39</v>
      </c>
      <c r="D62" s="82"/>
      <c r="E62" s="82"/>
      <c r="F62" s="82"/>
      <c r="G62" s="82"/>
      <c r="H62" s="82"/>
      <c r="I62" s="82"/>
      <c r="J62" s="76"/>
    </row>
    <row r="63" spans="1:10" ht="72" x14ac:dyDescent="0.25">
      <c r="A63" s="122"/>
      <c r="B63" s="107" t="s">
        <v>1954</v>
      </c>
      <c r="C63" s="101" t="s">
        <v>39</v>
      </c>
      <c r="D63" s="82"/>
      <c r="E63" s="82"/>
      <c r="F63" s="82"/>
      <c r="G63" s="82"/>
      <c r="H63" s="82"/>
      <c r="I63" s="82"/>
      <c r="J63" s="76"/>
    </row>
    <row r="64" spans="1:10" x14ac:dyDescent="0.25">
      <c r="A64" s="120">
        <v>11.9</v>
      </c>
      <c r="B64" s="121" t="s">
        <v>1955</v>
      </c>
      <c r="C64" s="155"/>
      <c r="D64" s="82"/>
      <c r="E64" s="82"/>
      <c r="F64" s="82"/>
      <c r="G64" s="82"/>
      <c r="H64" s="82"/>
      <c r="I64" s="82"/>
      <c r="J64" s="76"/>
    </row>
    <row r="65" spans="1:10" ht="36" x14ac:dyDescent="0.25">
      <c r="A65" s="122" t="s">
        <v>1956</v>
      </c>
      <c r="B65" s="107" t="s">
        <v>1957</v>
      </c>
      <c r="C65" s="101" t="s">
        <v>39</v>
      </c>
      <c r="D65" s="82"/>
      <c r="E65" s="82"/>
      <c r="F65" s="82"/>
      <c r="G65" s="82"/>
      <c r="H65" s="82"/>
      <c r="I65" s="82"/>
      <c r="J65" s="76"/>
    </row>
    <row r="66" spans="1:10" ht="36" x14ac:dyDescent="0.25">
      <c r="A66" s="122" t="s">
        <v>1958</v>
      </c>
      <c r="B66" s="107" t="s">
        <v>1959</v>
      </c>
      <c r="C66" s="101" t="s">
        <v>39</v>
      </c>
      <c r="D66" s="82"/>
      <c r="E66" s="82"/>
      <c r="F66" s="82"/>
      <c r="G66" s="82"/>
      <c r="H66" s="82"/>
      <c r="I66" s="82"/>
      <c r="J66" s="76"/>
    </row>
    <row r="67" spans="1:10" ht="36" x14ac:dyDescent="0.25">
      <c r="A67" s="122" t="s">
        <v>1960</v>
      </c>
      <c r="B67" s="107" t="s">
        <v>1961</v>
      </c>
      <c r="C67" s="101" t="s">
        <v>39</v>
      </c>
      <c r="D67" s="82"/>
      <c r="E67" s="82"/>
      <c r="F67" s="82"/>
      <c r="G67" s="82"/>
      <c r="H67" s="82"/>
      <c r="I67" s="82"/>
      <c r="J67" s="76"/>
    </row>
    <row r="68" spans="1:10" ht="36" x14ac:dyDescent="0.25">
      <c r="A68" s="122" t="s">
        <v>1962</v>
      </c>
      <c r="B68" s="107" t="s">
        <v>1963</v>
      </c>
      <c r="C68" s="101" t="s">
        <v>39</v>
      </c>
      <c r="D68" s="82"/>
      <c r="E68" s="82"/>
      <c r="F68" s="82"/>
      <c r="G68" s="82"/>
      <c r="H68" s="82"/>
      <c r="I68" s="82"/>
      <c r="J68" s="76"/>
    </row>
    <row r="69" spans="1:10" ht="36" x14ac:dyDescent="0.25">
      <c r="A69" s="122" t="s">
        <v>1964</v>
      </c>
      <c r="B69" s="107" t="s">
        <v>1965</v>
      </c>
      <c r="C69" s="101" t="s">
        <v>39</v>
      </c>
      <c r="D69" s="82"/>
      <c r="E69" s="82"/>
      <c r="F69" s="82"/>
      <c r="G69" s="82"/>
      <c r="H69" s="82"/>
      <c r="I69" s="82"/>
      <c r="J69" s="76"/>
    </row>
    <row r="70" spans="1:10" ht="36" x14ac:dyDescent="0.25">
      <c r="A70" s="122" t="s">
        <v>1966</v>
      </c>
      <c r="B70" s="107" t="s">
        <v>1967</v>
      </c>
      <c r="C70" s="101" t="s">
        <v>39</v>
      </c>
      <c r="D70" s="82"/>
      <c r="E70" s="82"/>
      <c r="F70" s="82"/>
      <c r="G70" s="82"/>
      <c r="H70" s="82"/>
      <c r="I70" s="82"/>
      <c r="J70" s="76"/>
    </row>
    <row r="71" spans="1:10" ht="36" x14ac:dyDescent="0.25">
      <c r="A71" s="122" t="s">
        <v>1968</v>
      </c>
      <c r="B71" s="107" t="s">
        <v>1969</v>
      </c>
      <c r="C71" s="101" t="s">
        <v>39</v>
      </c>
      <c r="D71" s="82"/>
      <c r="E71" s="82"/>
      <c r="F71" s="82"/>
      <c r="G71" s="82"/>
      <c r="H71" s="82"/>
      <c r="I71" s="82"/>
      <c r="J71" s="76"/>
    </row>
    <row r="72" spans="1:10" ht="36" x14ac:dyDescent="0.25">
      <c r="A72" s="122" t="s">
        <v>1970</v>
      </c>
      <c r="B72" s="107" t="s">
        <v>1971</v>
      </c>
      <c r="C72" s="101" t="s">
        <v>39</v>
      </c>
      <c r="D72" s="82"/>
      <c r="E72" s="82"/>
      <c r="F72" s="82"/>
      <c r="G72" s="82"/>
      <c r="H72" s="82"/>
      <c r="I72" s="82"/>
      <c r="J72" s="76"/>
    </row>
    <row r="73" spans="1:10" ht="36" x14ac:dyDescent="0.25">
      <c r="A73" s="122" t="s">
        <v>1972</v>
      </c>
      <c r="B73" s="107" t="s">
        <v>1973</v>
      </c>
      <c r="C73" s="101" t="s">
        <v>39</v>
      </c>
      <c r="D73" s="82"/>
      <c r="E73" s="82"/>
      <c r="F73" s="82"/>
      <c r="G73" s="82"/>
      <c r="H73" s="82"/>
      <c r="I73" s="82"/>
      <c r="J73" s="76"/>
    </row>
    <row r="74" spans="1:10" ht="36" x14ac:dyDescent="0.25">
      <c r="A74" s="173" t="s">
        <v>1974</v>
      </c>
      <c r="B74" s="174" t="s">
        <v>1975</v>
      </c>
      <c r="C74" s="101" t="s">
        <v>21</v>
      </c>
      <c r="D74" s="81"/>
      <c r="E74" s="81"/>
      <c r="F74" s="81"/>
      <c r="G74" s="81"/>
      <c r="H74" s="81"/>
      <c r="I74" s="81"/>
      <c r="J74" s="58"/>
    </row>
  </sheetData>
  <sheetProtection algorithmName="SHA-512" hashValue="9JOf/8jPHU5hB9BVR6x3oTb2gwsJGq7IGrKfbvqmVTl2YSKBWhSl8X+zfUh8RrFPVG2loqYd6MyQ0jgOr9hXlg==" saltValue="43z0ChwGmdvcjCsK1l2H2g==" spinCount="100000" sheet="1" selectLockedCells="1"/>
  <printOptions horizontalCentered="1" gridLines="1"/>
  <pageMargins left="0.23622047244094491" right="0.23622047244094491" top="0.74803149606299213" bottom="0.74803149606299213" header="0.31496062992125984" footer="0.31496062992125984"/>
  <pageSetup scale="54" fitToHeight="0" orientation="landscape" r:id="rId1"/>
  <headerFooter>
    <oddHeader>&amp;L&amp;F&amp;CNecesidades definidas por los usuarios</oddHeader>
    <oddFooter>&amp;CPag &amp;P de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INSTRUCCIONES!$B$22:$B$24</xm:f>
          </x14:formula1>
          <xm:sqref>C45:C50 C52:C54 C56:C59 C61:C63 C33:C38 C40:C43 C3:C24 C26:C31 C65:C74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78C3786712C5F41A86CF32AF0EDE1D9" ma:contentTypeVersion="4" ma:contentTypeDescription="Crear nuevo documento." ma:contentTypeScope="" ma:versionID="15ea710f3cb4ef86de9b5fbebfd2e080">
  <xsd:schema xmlns:xsd="http://www.w3.org/2001/XMLSchema" xmlns:xs="http://www.w3.org/2001/XMLSchema" xmlns:p="http://schemas.microsoft.com/office/2006/metadata/properties" xmlns:ns2="34c7186a-76dd-4f19-8e76-d82895cf0bf0" xmlns:ns3="51fa1446-52af-4733-b5ab-44d6bedfd773" targetNamespace="http://schemas.microsoft.com/office/2006/metadata/properties" ma:root="true" ma:fieldsID="30bb56ff354b2c782511a2c92ad4253b" ns2:_="" ns3:_="">
    <xsd:import namespace="34c7186a-76dd-4f19-8e76-d82895cf0bf0"/>
    <xsd:import namespace="51fa1446-52af-4733-b5ab-44d6bedfd77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c7186a-76dd-4f19-8e76-d82895cf0bf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1fa1446-52af-4733-b5ab-44d6bedfd773"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51fa1446-52af-4733-b5ab-44d6bedfd773">
      <UserInfo>
        <DisplayName>Rocio Orozco Alaba</DisplayName>
        <AccountId>14</AccountId>
        <AccountType/>
      </UserInfo>
      <UserInfo>
        <DisplayName>Santiago Felipe Arteaga Martin</DisplayName>
        <AccountId>19</AccountId>
        <AccountType/>
      </UserInfo>
    </SharedWithUsers>
  </documentManagement>
</p:properties>
</file>

<file path=customXml/itemProps1.xml><?xml version="1.0" encoding="utf-8"?>
<ds:datastoreItem xmlns:ds="http://schemas.openxmlformats.org/officeDocument/2006/customXml" ds:itemID="{784E4006-56B4-4E5C-9931-D424162A1D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4c7186a-76dd-4f19-8e76-d82895cf0bf0"/>
    <ds:schemaRef ds:uri="51fa1446-52af-4733-b5ab-44d6bedfd7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90F375A-A1C9-4ED1-82A1-CC1DD7176363}">
  <ds:schemaRefs>
    <ds:schemaRef ds:uri="http://schemas.microsoft.com/sharepoint/v3/contenttype/forms"/>
  </ds:schemaRefs>
</ds:datastoreItem>
</file>

<file path=customXml/itemProps3.xml><?xml version="1.0" encoding="utf-8"?>
<ds:datastoreItem xmlns:ds="http://schemas.openxmlformats.org/officeDocument/2006/customXml" ds:itemID="{2667BA8C-D6AA-4236-8CA3-807DB57153B4}">
  <ds:schemaRefs>
    <ds:schemaRef ds:uri="51fa1446-52af-4733-b5ab-44d6bedfd773"/>
    <ds:schemaRef ds:uri="http://purl.org/dc/terms/"/>
    <ds:schemaRef ds:uri="http://schemas.microsoft.com/office/2006/documentManagement/types"/>
    <ds:schemaRef ds:uri="http://schemas.microsoft.com/office/infopath/2007/PartnerControls"/>
    <ds:schemaRef ds:uri="34c7186a-76dd-4f19-8e76-d82895cf0bf0"/>
    <ds:schemaRef ds:uri="http://purl.org/dc/elements/1.1/"/>
    <ds:schemaRef ds:uri="http://schemas.openxmlformats.org/package/2006/metadata/core-propertie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24</vt:i4>
      </vt:variant>
    </vt:vector>
  </HeadingPairs>
  <TitlesOfParts>
    <vt:vector size="38" baseType="lpstr">
      <vt:lpstr>INSTRUCCIONES</vt:lpstr>
      <vt:lpstr>PRESUPUESTO</vt:lpstr>
      <vt:lpstr>CONTABILIDAD</vt:lpstr>
      <vt:lpstr>TESORERIA</vt:lpstr>
      <vt:lpstr>CUENTASxCOBRAR</vt:lpstr>
      <vt:lpstr>CUENTASxPAGAR</vt:lpstr>
      <vt:lpstr>ACTIVOS_FIJOS</vt:lpstr>
      <vt:lpstr>COMPRAS</vt:lpstr>
      <vt:lpstr>INVENTARIOS</vt:lpstr>
      <vt:lpstr>COMERCIAL</vt:lpstr>
      <vt:lpstr>RRHH</vt:lpstr>
      <vt:lpstr>CONTRATOS</vt:lpstr>
      <vt:lpstr>CRM</vt:lpstr>
      <vt:lpstr>TRANSVERSALES</vt:lpstr>
      <vt:lpstr>ACTIVOS_FIJOS!Área_de_impresión</vt:lpstr>
      <vt:lpstr>COMERCIAL!Área_de_impresión</vt:lpstr>
      <vt:lpstr>COMPRAS!Área_de_impresión</vt:lpstr>
      <vt:lpstr>CONTABILIDAD!Área_de_impresión</vt:lpstr>
      <vt:lpstr>CONTRATOS!Área_de_impresión</vt:lpstr>
      <vt:lpstr>CRM!Área_de_impresión</vt:lpstr>
      <vt:lpstr>CUENTASxPAGAR!Área_de_impresión</vt:lpstr>
      <vt:lpstr>INSTRUCCIONES!Área_de_impresión</vt:lpstr>
      <vt:lpstr>INVENTARIOS!Área_de_impresión</vt:lpstr>
      <vt:lpstr>PRESUPUESTO!Área_de_impresión</vt:lpstr>
      <vt:lpstr>TESORERIA!Área_de_impresión</vt:lpstr>
      <vt:lpstr>ACTIVOS_FIJOS!Títulos_a_imprimir</vt:lpstr>
      <vt:lpstr>COMERCIAL!Títulos_a_imprimir</vt:lpstr>
      <vt:lpstr>COMPRAS!Títulos_a_imprimir</vt:lpstr>
      <vt:lpstr>CONTABILIDAD!Títulos_a_imprimir</vt:lpstr>
      <vt:lpstr>CONTRATOS!Títulos_a_imprimir</vt:lpstr>
      <vt:lpstr>CRM!Títulos_a_imprimir</vt:lpstr>
      <vt:lpstr>CUENTASxCOBRAR!Títulos_a_imprimir</vt:lpstr>
      <vt:lpstr>CUENTASxPAGAR!Títulos_a_imprimir</vt:lpstr>
      <vt:lpstr>INVENTARIOS!Títulos_a_imprimir</vt:lpstr>
      <vt:lpstr>PRESUPUESTO!Títulos_a_imprimir</vt:lpstr>
      <vt:lpstr>RRHH!Títulos_a_imprimir</vt:lpstr>
      <vt:lpstr>TESORERIA!Títulos_a_imprimir</vt:lpstr>
      <vt:lpstr>TRANSVERSALES!Títulos_a_imprimir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Pedro Pablo Garcia Guzman</dc:creator>
  <cp:keywords/>
  <dc:description/>
  <cp:lastModifiedBy>Pedro Pablo Garcia Guzman</cp:lastModifiedBy>
  <cp:revision/>
  <cp:lastPrinted>2018-05-09T17:39:56Z</cp:lastPrinted>
  <dcterms:created xsi:type="dcterms:W3CDTF">2018-02-14T18:38:06Z</dcterms:created>
  <dcterms:modified xsi:type="dcterms:W3CDTF">2018-05-15T13:40:51Z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0x010100F78C3786712C5F41A86CF32AF0EDE1D9</vt:lpwstr>
  </property>
</Properties>
</file>