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AE SAS\2017\Concurso Directo\"/>
    </mc:Choice>
  </mc:AlternateContent>
  <bookViews>
    <workbookView xWindow="0" yWindow="0" windowWidth="28800" windowHeight="11616" activeTab="3"/>
  </bookViews>
  <sheets>
    <sheet name="CUADRO No 1 " sheetId="4" r:id="rId1"/>
    <sheet name="CUADRO No 2" sheetId="2" r:id="rId2"/>
    <sheet name="CUADRO No 3" sheetId="5" r:id="rId3"/>
    <sheet name="CUADRO No 4" sheetId="7" r:id="rId4"/>
  </sheets>
  <definedNames>
    <definedName name="_xlnm.Print_Area" localSheetId="0">'CUADRO No 1 '!$A$1:$G$15</definedName>
    <definedName name="_xlnm.Print_Area" localSheetId="1">'CUADRO No 2'!$A$1:$G$68</definedName>
    <definedName name="_xlnm.Print_Area" localSheetId="2">'CUADRO No 3'!$B$2:$D$8</definedName>
  </definedNames>
  <calcPr calcId="152511"/>
</workbook>
</file>

<file path=xl/calcChain.xml><?xml version="1.0" encoding="utf-8"?>
<calcChain xmlns="http://schemas.openxmlformats.org/spreadsheetml/2006/main">
  <c r="G11" i="4" l="1"/>
  <c r="G10" i="4"/>
  <c r="G9" i="4"/>
  <c r="G8" i="4"/>
  <c r="G7" i="4"/>
  <c r="G5" i="4"/>
  <c r="G6" i="4"/>
  <c r="G4" i="4"/>
  <c r="G12" i="4" l="1"/>
  <c r="G13" i="4" l="1"/>
  <c r="G14" i="4" s="1"/>
  <c r="G15" i="4" l="1"/>
</calcChain>
</file>

<file path=xl/sharedStrings.xml><?xml version="1.0" encoding="utf-8"?>
<sst xmlns="http://schemas.openxmlformats.org/spreadsheetml/2006/main" count="206" uniqueCount="136">
  <si>
    <t>PERSONAL REQUERIDO</t>
  </si>
  <si>
    <t>CANTIDAD</t>
  </si>
  <si>
    <t>AIU</t>
  </si>
  <si>
    <t>ITEM</t>
  </si>
  <si>
    <t>HORARIO</t>
  </si>
  <si>
    <t>De lunes a viernes 48 horas semanales</t>
  </si>
  <si>
    <t xml:space="preserve">COSTO UNITARIO </t>
  </si>
  <si>
    <t>VALOR MENSUAL</t>
  </si>
  <si>
    <t>OBSERVACIONES</t>
  </si>
  <si>
    <t>SUBTOTAL</t>
  </si>
  <si>
    <t>TOTAL</t>
  </si>
  <si>
    <t>Unidad</t>
  </si>
  <si>
    <t>UNIDAD</t>
  </si>
  <si>
    <t>FILTRO  GRECA GRANDE</t>
  </si>
  <si>
    <t>JARRA PLASTICA</t>
  </si>
  <si>
    <t>LIMPION TOALLA</t>
  </si>
  <si>
    <t xml:space="preserve">MEZCLADORES </t>
  </si>
  <si>
    <t>PACA X30</t>
  </si>
  <si>
    <t>PLATO PARA TINTO</t>
  </si>
  <si>
    <t>POCILLO PARA TINTO</t>
  </si>
  <si>
    <t>VASOS DE VIDRIO</t>
  </si>
  <si>
    <t>GALON</t>
  </si>
  <si>
    <t>UND</t>
  </si>
  <si>
    <t>BAYETILLA BLANCA</t>
  </si>
  <si>
    <t>BAYETILLA ROJA</t>
  </si>
  <si>
    <t>BAYETILLA TIPO PAÑAL</t>
  </si>
  <si>
    <t>CEPILLO PARA PISO PARA ESCURRIR Y RESTREGAR</t>
  </si>
  <si>
    <t>CHUPA DE BAÑO</t>
  </si>
  <si>
    <t>CHURRUSCO PARA BAÑO</t>
  </si>
  <si>
    <t>ESCOBA DURA PARA EXTERIORES</t>
  </si>
  <si>
    <t>ESCOBA SUAVE</t>
  </si>
  <si>
    <t>PAR</t>
  </si>
  <si>
    <t>PAD NAYLON</t>
  </si>
  <si>
    <t>PAD PARA MADERA MAQ. SEMI INDUSTRIAL RUEDA</t>
  </si>
  <si>
    <t>PAÑO ABSORBENTE</t>
  </si>
  <si>
    <t>PAPELERA PEDAL REDONDA</t>
  </si>
  <si>
    <t>RECOGEDOR DE BASURA</t>
  </si>
  <si>
    <t>SABRA ABRASIVA VERDE</t>
  </si>
  <si>
    <t>TRAPERO EN MADERA MELODY</t>
  </si>
  <si>
    <t>Descripción</t>
  </si>
  <si>
    <t>CAJA X 25</t>
  </si>
  <si>
    <t>PAQUETE X 25</t>
  </si>
  <si>
    <t>ALCOHOL INDUSTRIAL X 3000 C.C.</t>
  </si>
  <si>
    <t>BLANQUEADOR X 3000 C.C.</t>
  </si>
  <si>
    <t>JABON LIQUIDO PARA MANOS X 3000 C.C</t>
  </si>
  <si>
    <t>LIMPIADOR DE PISO AROMATIZADO X 3000 C.C</t>
  </si>
  <si>
    <t>LIMPIAVIDRIOS X 500 ML</t>
  </si>
  <si>
    <t>LUSTRAMUEBLES X 240 ML</t>
  </si>
  <si>
    <t>TAPABOCAS DESECHABLE X 50</t>
  </si>
  <si>
    <t>TOALLA DESECHABLE PARA MANOS ROLLO X 100 MTS</t>
  </si>
  <si>
    <t>AMBIENTADOR EN AEROSOL x 400 ML</t>
  </si>
  <si>
    <t>PAPEL HIGIENICO X 250 MTS INSTITUCIONAL HD - BLANCO</t>
  </si>
  <si>
    <t>CANTIDADES INFORMATIVAS PROMEDIO MENSUAL</t>
  </si>
  <si>
    <t>ELEMENTOS MÍNIMOS MENSUALES DE ASEO</t>
  </si>
  <si>
    <t>CAFE GOURMET TIPO EXPORTACION 100% COLOMBIANO X 500 Gr.</t>
  </si>
  <si>
    <t>PERSONAL</t>
  </si>
  <si>
    <t>EXPERIENCIA</t>
  </si>
  <si>
    <t>NIVEL EDUCATIVO</t>
  </si>
  <si>
    <t>ASEO</t>
  </si>
  <si>
    <t>CAFETERIA</t>
  </si>
  <si>
    <t xml:space="preserve">MANTENIMIENTO </t>
  </si>
  <si>
    <t>SUPERVISION</t>
  </si>
  <si>
    <t>Mínimo Dos (2) años de experiencia en labores de aseo y/o cafeteria</t>
  </si>
  <si>
    <t>Bachiller academico</t>
  </si>
  <si>
    <t>Tecnico en cualquier area de mantenimiento</t>
  </si>
  <si>
    <t>Mínimo Dos (2) años de experiencia en labores de mantenimiento locativo</t>
  </si>
  <si>
    <t>Mínimo cinco (5) años de experiencia en supervision de labores de aseo y/o cafeteria</t>
  </si>
  <si>
    <t>PAQUETE X 200 SOBRES</t>
  </si>
  <si>
    <t>VASO DESECHABLE 16 ONZAS</t>
  </si>
  <si>
    <t>VASO DESECHABLES 10 ONZAS</t>
  </si>
  <si>
    <t>GUANTES AMARILLOS DIFERENTES TALLAS</t>
  </si>
  <si>
    <t>GUANTES NEGROS DIFERENTES TALLAS</t>
  </si>
  <si>
    <t>JABON DETERGENTE EN POLVO 500 G</t>
  </si>
  <si>
    <t>JABON LAVA LOSA 1000 GR</t>
  </si>
  <si>
    <t>PAQUETE X 4</t>
  </si>
  <si>
    <t>CAJA X 50</t>
  </si>
  <si>
    <t>DESCRIPCION</t>
  </si>
  <si>
    <t>Maquina rotativa de 17" con cepillo y porta pad</t>
  </si>
  <si>
    <t>Maquina aspiradora</t>
  </si>
  <si>
    <t>CUADRO No 3 - PERFIL MINIMO REQUERIDO</t>
  </si>
  <si>
    <t>CUADRO No 4 - MAQUINARIAS MINIMAS REQUERIDAS</t>
  </si>
  <si>
    <t>SERVILLETA SUAVE GOURMET</t>
  </si>
  <si>
    <t>PAQUETE X40</t>
  </si>
  <si>
    <t>PAQUETE X50</t>
  </si>
  <si>
    <t>VASO CARTON 7 ONZAS CHEVERE</t>
  </si>
  <si>
    <t>GUANTES ROJOS</t>
  </si>
  <si>
    <t>JABON MULTIUSOS</t>
  </si>
  <si>
    <t>SHAMPOO ALFOMBRAS</t>
  </si>
  <si>
    <t>ATOMIZADOR CON PISTOLA</t>
  </si>
  <si>
    <t>TOALLAS DE MANOS EN C</t>
  </si>
  <si>
    <t>Operaria de Aseo y cafeteria de lunes a viernes Regional Cali</t>
  </si>
  <si>
    <t>Operaria de Aseo y cafeteria de lunes a viernes Regional Medellin</t>
  </si>
  <si>
    <t>Consumo Mensual Bogota</t>
  </si>
  <si>
    <t>Consumo Mensual Cali</t>
  </si>
  <si>
    <t>Consumo Mensual Medellin</t>
  </si>
  <si>
    <t>CERA EMULSIONADA</t>
  </si>
  <si>
    <t xml:space="preserve">TERMO 1 LITRO </t>
  </si>
  <si>
    <t>GUANTE NITRILO</t>
  </si>
  <si>
    <t>PAPEL SUAVE PREMIUM GOLD</t>
  </si>
  <si>
    <t>ROLLO</t>
  </si>
  <si>
    <t>ARAGAN</t>
  </si>
  <si>
    <t>BALDE PLASTICO 5 Llitros</t>
  </si>
  <si>
    <t>TOALLA DESECHABLE PARA MANOS EN Z X 175 HOJAS</t>
  </si>
  <si>
    <t>PAQUETE</t>
  </si>
  <si>
    <t>BOLSA VERDE 80X100  C3</t>
  </si>
  <si>
    <t>BOLSA GRIS 80X100     C3</t>
  </si>
  <si>
    <t>BOLSA AZUL 80X100    C3</t>
  </si>
  <si>
    <t>BOLSA NEGRA 47X70    C3</t>
  </si>
  <si>
    <t xml:space="preserve">CREMA BRILLAMETAL  X 400 GRAMOS </t>
  </si>
  <si>
    <t>VARSOL X 3000 CC</t>
  </si>
  <si>
    <t>Mínimo Un (1) año de experiencia en labores de mantenimiento locativo</t>
  </si>
  <si>
    <t>IVA  AIU</t>
  </si>
  <si>
    <t>Consumo Mensual Barranquilla</t>
  </si>
  <si>
    <t>Operaria de Aseo de lunes a viernes Sede principal Bogotá</t>
  </si>
  <si>
    <t>Operaria de Cafetería de lunes a viernes Sede principal Bogotá</t>
  </si>
  <si>
    <t>Tecnico Mantenimiento  de lunes a viernes Sede principal Bogotá</t>
  </si>
  <si>
    <t>Auxiliar de Mantenimiento todero de lunes a viernes Sede principal Bogotá</t>
  </si>
  <si>
    <t>Supervisora de lunes a viernes Sede principal Bogotá</t>
  </si>
  <si>
    <t>Operaria de Aseo y cafeteria de lunes a viernes Regional Barranquilla</t>
  </si>
  <si>
    <r>
      <t>La tarifa debe incluir salario básico de</t>
    </r>
    <r>
      <rPr>
        <b/>
        <sz val="11"/>
        <color theme="1"/>
        <rFont val="Calibri"/>
        <family val="2"/>
        <scheme val="minor"/>
      </rPr>
      <t xml:space="preserve"> $ 923.000</t>
    </r>
    <r>
      <rPr>
        <sz val="11"/>
        <color theme="1"/>
        <rFont val="Calibri"/>
        <family val="2"/>
        <scheme val="minor"/>
      </rPr>
      <t xml:space="preserve"> mensuales, auxilio de transporte, prestaciones sociales, seguridad social, examen de ingreso, dotación e insumos</t>
    </r>
  </si>
  <si>
    <r>
      <t xml:space="preserve">La tarifa debe incluir salario básico de </t>
    </r>
    <r>
      <rPr>
        <b/>
        <sz val="11"/>
        <color theme="1"/>
        <rFont val="Calibri"/>
        <family val="2"/>
        <scheme val="minor"/>
      </rPr>
      <t xml:space="preserve">$ 923.000 </t>
    </r>
    <r>
      <rPr>
        <sz val="11"/>
        <color theme="1"/>
        <rFont val="Calibri"/>
        <family val="2"/>
        <scheme val="minor"/>
      </rPr>
      <t>mensuales, auxilio de transporte, prestaciones sociales, seguridad social, examen de ingreso, dotación e insumos</t>
    </r>
  </si>
  <si>
    <r>
      <t>La tarifa debe incluir salario básico de</t>
    </r>
    <r>
      <rPr>
        <b/>
        <sz val="11"/>
        <color theme="1"/>
        <rFont val="Calibri"/>
        <family val="2"/>
        <scheme val="minor"/>
      </rPr>
      <t xml:space="preserve"> $ 1.712.000 </t>
    </r>
    <r>
      <rPr>
        <sz val="11"/>
        <color theme="1"/>
        <rFont val="Calibri"/>
        <family val="2"/>
        <scheme val="minor"/>
      </rPr>
      <t xml:space="preserve">mensuales, prestaciones sociales, seguridad social, examen de ingreso y dotación </t>
    </r>
  </si>
  <si>
    <r>
      <t xml:space="preserve">La tarifa debe incluir salario básico de </t>
    </r>
    <r>
      <rPr>
        <b/>
        <sz val="11"/>
        <color theme="1"/>
        <rFont val="Calibri"/>
        <family val="2"/>
        <scheme val="minor"/>
      </rPr>
      <t xml:space="preserve">$ 1.070.000 </t>
    </r>
    <r>
      <rPr>
        <sz val="11"/>
        <color theme="1"/>
        <rFont val="Calibri"/>
        <family val="2"/>
        <scheme val="minor"/>
      </rPr>
      <t xml:space="preserve">mensuales, auxilio de transporte, prestaciones sociales, seguridad social, examen de ingreso y dotación </t>
    </r>
  </si>
  <si>
    <r>
      <t xml:space="preserve">La tarifa debe incluir salario básico de </t>
    </r>
    <r>
      <rPr>
        <b/>
        <sz val="11"/>
        <color theme="1"/>
        <rFont val="Calibri"/>
        <family val="2"/>
        <scheme val="minor"/>
      </rPr>
      <t>$ 1.030.000</t>
    </r>
    <r>
      <rPr>
        <sz val="11"/>
        <color theme="1"/>
        <rFont val="Calibri"/>
        <family val="2"/>
        <scheme val="minor"/>
      </rPr>
      <t xml:space="preserve"> mensuales, auxilio de transporte, prestaciones sociales, seguridad social, examen de ingreso y dotación </t>
    </r>
  </si>
  <si>
    <r>
      <t xml:space="preserve">La tarifa debe incluir salario básico de </t>
    </r>
    <r>
      <rPr>
        <b/>
        <sz val="11"/>
        <color theme="1"/>
        <rFont val="Calibri"/>
        <family val="2"/>
        <scheme val="minor"/>
      </rPr>
      <t>$ 923.000</t>
    </r>
    <r>
      <rPr>
        <sz val="11"/>
        <color theme="1"/>
        <rFont val="Calibri"/>
        <family val="2"/>
        <scheme val="minor"/>
      </rPr>
      <t xml:space="preserve"> mensuales, auxilio de transporte, prestaciones sociales, seguridad social, examen de ingreso, dotación e insumos</t>
    </r>
  </si>
  <si>
    <t>BOGOTA</t>
  </si>
  <si>
    <t>CALI</t>
  </si>
  <si>
    <t>MEDELLIN</t>
  </si>
  <si>
    <t>BARRANQUILLA</t>
  </si>
  <si>
    <t>TOTAL CANTIDADES</t>
  </si>
  <si>
    <t>CUADRO No. 1</t>
  </si>
  <si>
    <t xml:space="preserve">COSTO PERSONAL   TODO INCLUIDO </t>
  </si>
  <si>
    <t>CUADRO No. 2 - CANTIDADES INFORMATIVAS PROMEDIO MENSUAL</t>
  </si>
  <si>
    <t>Carros exprimidores</t>
  </si>
  <si>
    <t>AROMATICA VARIOS SABORES  Y HIERBAS NATURALES</t>
  </si>
  <si>
    <t>AZUCAR BLANCA Y MORENA SOBRE X 5 gr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</si>
</sst>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(&quot;$&quot;\ * #,##0_);_(&quot;$&quot;\ * \(#,##0\);_(&quot;$&quot;\ * &quot;-&quot;??_);_(@_)"/>
    <numFmt numFmtId="167" formatCode="_(* #,##0_);_(* \(#,##0\);_(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MS Sans Serif"/>
      <family val="2"/>
    </font>
    <font>
      <sz val="10"/>
      <color theme="1"/>
      <name val="Arial Narrow"/>
      <family val="2"/>
    </font>
    <font>
      <b/>
      <sz val="10"/>
      <name val="Arial Narrow"/>
      <family val="2"/>
    </font>
    <font>
      <sz val="10"/>
      <color indexed="8"/>
      <name val="Arial Narrow"/>
      <family val="2"/>
    </font>
    <font>
      <b/>
      <sz val="10"/>
      <color theme="1"/>
      <name val="Arial Narrow"/>
      <family val="2"/>
    </font>
    <font>
      <b/>
      <sz val="12"/>
      <name val="Arial Narrow"/>
      <family val="2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4"/>
      <color theme="1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3" fillId="0" borderId="0"/>
    <xf numFmtId="165" fontId="1" fillId="0" borderId="0" applyFont="0" applyFill="0" applyBorder="0" applyAlignment="0" applyProtection="0"/>
  </cellStyleXfs>
  <cellXfs count="71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wrapText="1"/>
    </xf>
    <xf numFmtId="0" fontId="0" fillId="0" borderId="4" xfId="0" applyBorder="1"/>
    <xf numFmtId="0" fontId="0" fillId="0" borderId="3" xfId="0" applyBorder="1"/>
    <xf numFmtId="0" fontId="0" fillId="0" borderId="5" xfId="0" applyBorder="1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2" fillId="0" borderId="2" xfId="0" applyFont="1" applyFill="1" applyBorder="1" applyAlignment="1">
      <alignment wrapText="1"/>
    </xf>
    <xf numFmtId="0" fontId="2" fillId="0" borderId="1" xfId="0" applyFont="1" applyBorder="1"/>
    <xf numFmtId="0" fontId="2" fillId="2" borderId="5" xfId="0" applyFont="1" applyFill="1" applyBorder="1" applyAlignment="1">
      <alignment horizontal="center" vertical="center" wrapText="1"/>
    </xf>
    <xf numFmtId="0" fontId="4" fillId="0" borderId="0" xfId="0" applyFont="1"/>
    <xf numFmtId="0" fontId="4" fillId="0" borderId="1" xfId="0" applyFont="1" applyBorder="1" applyAlignment="1">
      <alignment horizontal="center" wrapText="1"/>
    </xf>
    <xf numFmtId="0" fontId="6" fillId="3" borderId="1" xfId="2" applyFont="1" applyFill="1" applyBorder="1" applyAlignment="1">
      <alignment vertical="center" wrapText="1"/>
    </xf>
    <xf numFmtId="0" fontId="6" fillId="3" borderId="1" xfId="2" applyFont="1" applyFill="1" applyBorder="1" applyAlignment="1">
      <alignment horizontal="center" vertical="center" wrapText="1"/>
    </xf>
    <xf numFmtId="1" fontId="6" fillId="3" borderId="1" xfId="2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/>
    <xf numFmtId="0" fontId="6" fillId="0" borderId="1" xfId="2" applyFont="1" applyFill="1" applyBorder="1" applyAlignment="1">
      <alignment vertical="center" wrapText="1"/>
    </xf>
    <xf numFmtId="0" fontId="6" fillId="0" borderId="1" xfId="2" applyFont="1" applyFill="1" applyBorder="1" applyAlignment="1">
      <alignment horizontal="center" vertical="center" wrapText="1"/>
    </xf>
    <xf numFmtId="1" fontId="6" fillId="0" borderId="1" xfId="2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0" fillId="0" borderId="4" xfId="0" applyBorder="1" applyAlignment="1">
      <alignment horizontal="center" vertical="center"/>
    </xf>
    <xf numFmtId="0" fontId="10" fillId="0" borderId="14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2" fillId="2" borderId="17" xfId="0" applyFont="1" applyFill="1" applyBorder="1" applyAlignment="1">
      <alignment horizontal="center" vertical="center" wrapText="1"/>
    </xf>
    <xf numFmtId="0" fontId="12" fillId="2" borderId="18" xfId="0" applyFont="1" applyFill="1" applyBorder="1" applyAlignment="1">
      <alignment horizontal="center" vertical="center" wrapText="1"/>
    </xf>
    <xf numFmtId="166" fontId="0" fillId="0" borderId="5" xfId="1" applyNumberFormat="1" applyFont="1" applyBorder="1" applyAlignment="1">
      <alignment vertical="center"/>
    </xf>
    <xf numFmtId="166" fontId="0" fillId="0" borderId="1" xfId="1" applyNumberFormat="1" applyFont="1" applyBorder="1" applyAlignment="1">
      <alignment vertical="center"/>
    </xf>
    <xf numFmtId="167" fontId="0" fillId="0" borderId="0" xfId="3" applyNumberFormat="1" applyFont="1"/>
    <xf numFmtId="167" fontId="0" fillId="0" borderId="0" xfId="0" applyNumberFormat="1"/>
    <xf numFmtId="0" fontId="8" fillId="4" borderId="1" xfId="0" applyFont="1" applyFill="1" applyBorder="1" applyAlignment="1">
      <alignment horizontal="center" vertical="center" wrapText="1"/>
    </xf>
    <xf numFmtId="0" fontId="8" fillId="4" borderId="1" xfId="2" applyNumberFormat="1" applyFont="1" applyFill="1" applyBorder="1" applyAlignment="1" applyProtection="1">
      <alignment horizontal="center" vertical="center" wrapText="1"/>
    </xf>
    <xf numFmtId="0" fontId="8" fillId="4" borderId="1" xfId="2" applyFont="1" applyFill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9" fillId="3" borderId="17" xfId="0" applyFont="1" applyFill="1" applyBorder="1" applyAlignment="1">
      <alignment horizontal="center" vertical="center"/>
    </xf>
    <xf numFmtId="0" fontId="9" fillId="3" borderId="22" xfId="0" applyFont="1" applyFill="1" applyBorder="1" applyAlignment="1">
      <alignment horizontal="center" vertical="center"/>
    </xf>
    <xf numFmtId="0" fontId="9" fillId="3" borderId="19" xfId="0" applyFont="1" applyFill="1" applyBorder="1" applyAlignment="1">
      <alignment horizontal="center" vertical="center" wrapText="1"/>
    </xf>
    <xf numFmtId="0" fontId="9" fillId="3" borderId="19" xfId="0" applyFont="1" applyFill="1" applyBorder="1" applyAlignment="1">
      <alignment horizontal="center" vertical="center"/>
    </xf>
    <xf numFmtId="0" fontId="9" fillId="3" borderId="18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/>
    </xf>
    <xf numFmtId="0" fontId="11" fillId="0" borderId="15" xfId="0" applyFont="1" applyFill="1" applyBorder="1" applyAlignment="1">
      <alignment horizontal="center" vertical="center"/>
    </xf>
    <xf numFmtId="0" fontId="11" fillId="0" borderId="16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5" fillId="4" borderId="1" xfId="0" applyFont="1" applyFill="1" applyBorder="1" applyAlignment="1">
      <alignment horizontal="center" wrapText="1"/>
    </xf>
    <xf numFmtId="0" fontId="13" fillId="4" borderId="12" xfId="0" applyFont="1" applyFill="1" applyBorder="1" applyAlignment="1">
      <alignment horizontal="center" wrapText="1"/>
    </xf>
    <xf numFmtId="0" fontId="13" fillId="4" borderId="0" xfId="0" applyFont="1" applyFill="1" applyBorder="1" applyAlignment="1">
      <alignment horizontal="center" wrapText="1"/>
    </xf>
    <xf numFmtId="0" fontId="9" fillId="4" borderId="12" xfId="0" applyFont="1" applyFill="1" applyBorder="1" applyAlignment="1">
      <alignment horizontal="center" wrapText="1"/>
    </xf>
    <xf numFmtId="0" fontId="9" fillId="4" borderId="0" xfId="0" applyFont="1" applyFill="1" applyBorder="1" applyAlignment="1">
      <alignment horizontal="center" wrapText="1"/>
    </xf>
    <xf numFmtId="0" fontId="9" fillId="4" borderId="6" xfId="0" applyFont="1" applyFill="1" applyBorder="1" applyAlignment="1">
      <alignment horizontal="center"/>
    </xf>
    <xf numFmtId="0" fontId="9" fillId="4" borderId="7" xfId="0" applyFont="1" applyFill="1" applyBorder="1" applyAlignment="1">
      <alignment horizontal="center"/>
    </xf>
    <xf numFmtId="0" fontId="9" fillId="4" borderId="8" xfId="0" applyFont="1" applyFill="1" applyBorder="1" applyAlignment="1">
      <alignment horizontal="center"/>
    </xf>
  </cellXfs>
  <cellStyles count="4">
    <cellStyle name="Millares" xfId="3" builtinId="3"/>
    <cellStyle name="Moneda" xfId="1" builtinId="4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1"/>
  <sheetViews>
    <sheetView zoomScaleNormal="100" workbookViewId="0">
      <selection activeCell="A3" sqref="A3:XFD3"/>
    </sheetView>
  </sheetViews>
  <sheetFormatPr baseColWidth="10" defaultRowHeight="14.4" x14ac:dyDescent="0.3"/>
  <cols>
    <col min="1" max="1" width="5.5546875" customWidth="1"/>
    <col min="2" max="2" width="24.44140625" bestFit="1" customWidth="1"/>
    <col min="3" max="3" width="19" customWidth="1"/>
    <col min="4" max="4" width="26.33203125" customWidth="1"/>
    <col min="5" max="5" width="14" customWidth="1"/>
    <col min="6" max="7" width="14.88671875" customWidth="1"/>
  </cols>
  <sheetData>
    <row r="1" spans="1:7" ht="15" thickBot="1" x14ac:dyDescent="0.35">
      <c r="A1" s="59" t="s">
        <v>130</v>
      </c>
      <c r="B1" s="59"/>
      <c r="C1" s="59"/>
      <c r="D1" s="59"/>
      <c r="E1" s="59"/>
    </row>
    <row r="2" spans="1:7" ht="15" thickBot="1" x14ac:dyDescent="0.35">
      <c r="A2" s="60" t="s">
        <v>131</v>
      </c>
      <c r="B2" s="60"/>
      <c r="C2" s="60"/>
      <c r="D2" s="60"/>
      <c r="E2" s="61"/>
      <c r="F2" s="56"/>
      <c r="G2" s="57"/>
    </row>
    <row r="3" spans="1:7" ht="15" thickBot="1" x14ac:dyDescent="0.35">
      <c r="A3" s="10" t="s">
        <v>3</v>
      </c>
      <c r="B3" s="10" t="s">
        <v>0</v>
      </c>
      <c r="C3" s="10" t="s">
        <v>4</v>
      </c>
      <c r="D3" s="10" t="s">
        <v>8</v>
      </c>
      <c r="E3" s="10" t="s">
        <v>1</v>
      </c>
      <c r="F3" s="36" t="s">
        <v>6</v>
      </c>
      <c r="G3" s="37" t="s">
        <v>7</v>
      </c>
    </row>
    <row r="4" spans="1:7" ht="93.75" customHeight="1" x14ac:dyDescent="0.3">
      <c r="A4" s="1">
        <v>1</v>
      </c>
      <c r="B4" s="6" t="s">
        <v>113</v>
      </c>
      <c r="C4" s="7" t="s">
        <v>5</v>
      </c>
      <c r="D4" s="2" t="s">
        <v>119</v>
      </c>
      <c r="E4" s="1">
        <v>6</v>
      </c>
      <c r="F4" s="38"/>
      <c r="G4" s="38">
        <f>+F4*E4</f>
        <v>0</v>
      </c>
    </row>
    <row r="5" spans="1:7" ht="93.75" customHeight="1" x14ac:dyDescent="0.3">
      <c r="A5" s="1">
        <v>2</v>
      </c>
      <c r="B5" s="6" t="s">
        <v>114</v>
      </c>
      <c r="C5" s="7" t="s">
        <v>5</v>
      </c>
      <c r="D5" s="2" t="s">
        <v>120</v>
      </c>
      <c r="E5" s="1">
        <v>6</v>
      </c>
      <c r="F5" s="39"/>
      <c r="G5" s="39">
        <f>+F5*E5</f>
        <v>0</v>
      </c>
    </row>
    <row r="6" spans="1:7" ht="98.25" customHeight="1" x14ac:dyDescent="0.3">
      <c r="A6" s="1">
        <v>3</v>
      </c>
      <c r="B6" s="7" t="s">
        <v>115</v>
      </c>
      <c r="C6" s="7" t="s">
        <v>5</v>
      </c>
      <c r="D6" s="2" t="s">
        <v>121</v>
      </c>
      <c r="E6" s="1">
        <v>1</v>
      </c>
      <c r="F6" s="39"/>
      <c r="G6" s="39">
        <f>+E6*F6</f>
        <v>0</v>
      </c>
    </row>
    <row r="7" spans="1:7" ht="108.75" customHeight="1" x14ac:dyDescent="0.3">
      <c r="A7" s="1">
        <v>4</v>
      </c>
      <c r="B7" s="7" t="s">
        <v>116</v>
      </c>
      <c r="C7" s="7" t="s">
        <v>5</v>
      </c>
      <c r="D7" s="2" t="s">
        <v>122</v>
      </c>
      <c r="E7" s="1">
        <v>1</v>
      </c>
      <c r="F7" s="39"/>
      <c r="G7" s="39">
        <f>+F7*E7</f>
        <v>0</v>
      </c>
    </row>
    <row r="8" spans="1:7" ht="107.25" customHeight="1" x14ac:dyDescent="0.3">
      <c r="A8" s="1">
        <v>5</v>
      </c>
      <c r="B8" s="7" t="s">
        <v>117</v>
      </c>
      <c r="C8" s="7" t="s">
        <v>5</v>
      </c>
      <c r="D8" s="2" t="s">
        <v>123</v>
      </c>
      <c r="E8" s="1">
        <v>1</v>
      </c>
      <c r="F8" s="39"/>
      <c r="G8" s="39">
        <f>+F8*E8</f>
        <v>0</v>
      </c>
    </row>
    <row r="9" spans="1:7" ht="105.75" customHeight="1" x14ac:dyDescent="0.3">
      <c r="A9" s="27">
        <v>6</v>
      </c>
      <c r="B9" s="6" t="s">
        <v>90</v>
      </c>
      <c r="C9" s="7" t="s">
        <v>5</v>
      </c>
      <c r="D9" s="2" t="s">
        <v>120</v>
      </c>
      <c r="E9" s="1">
        <v>1</v>
      </c>
      <c r="F9" s="39"/>
      <c r="G9" s="39">
        <f>+F9*E9</f>
        <v>0</v>
      </c>
    </row>
    <row r="10" spans="1:7" ht="106.5" customHeight="1" x14ac:dyDescent="0.3">
      <c r="A10" s="27">
        <v>7</v>
      </c>
      <c r="B10" s="6" t="s">
        <v>91</v>
      </c>
      <c r="C10" s="7" t="s">
        <v>5</v>
      </c>
      <c r="D10" s="2" t="s">
        <v>124</v>
      </c>
      <c r="E10" s="1">
        <v>1</v>
      </c>
      <c r="F10" s="39"/>
      <c r="G10" s="39">
        <f>+F10*E10</f>
        <v>0</v>
      </c>
    </row>
    <row r="11" spans="1:7" ht="106.5" customHeight="1" x14ac:dyDescent="0.3">
      <c r="A11" s="27">
        <v>8</v>
      </c>
      <c r="B11" s="6" t="s">
        <v>118</v>
      </c>
      <c r="C11" s="7" t="s">
        <v>5</v>
      </c>
      <c r="D11" s="2" t="s">
        <v>124</v>
      </c>
      <c r="E11" s="1">
        <v>1</v>
      </c>
      <c r="F11" s="39"/>
      <c r="G11" s="39">
        <f>+F11*E11</f>
        <v>0</v>
      </c>
    </row>
    <row r="12" spans="1:7" x14ac:dyDescent="0.3">
      <c r="A12" s="3"/>
      <c r="B12" s="8" t="s">
        <v>9</v>
      </c>
      <c r="C12" s="9"/>
      <c r="D12" s="9"/>
      <c r="E12" s="9"/>
      <c r="F12" s="39"/>
      <c r="G12" s="39">
        <f>SUM(G4:G11)</f>
        <v>0</v>
      </c>
    </row>
    <row r="13" spans="1:7" x14ac:dyDescent="0.3">
      <c r="A13" s="4"/>
      <c r="B13" s="8" t="s">
        <v>2</v>
      </c>
      <c r="C13" s="9"/>
      <c r="D13" s="9"/>
      <c r="E13" s="9"/>
      <c r="F13" s="39"/>
      <c r="G13" s="39">
        <f>+G12*10%</f>
        <v>0</v>
      </c>
    </row>
    <row r="14" spans="1:7" x14ac:dyDescent="0.3">
      <c r="A14" s="4"/>
      <c r="B14" s="8" t="s">
        <v>111</v>
      </c>
      <c r="C14" s="9"/>
      <c r="D14" s="9"/>
      <c r="E14" s="9"/>
      <c r="F14" s="39"/>
      <c r="G14" s="39">
        <f>+G13*19%</f>
        <v>0</v>
      </c>
    </row>
    <row r="15" spans="1:7" x14ac:dyDescent="0.3">
      <c r="A15" s="5"/>
      <c r="B15" s="8" t="s">
        <v>10</v>
      </c>
      <c r="C15" s="9"/>
      <c r="D15" s="9"/>
      <c r="E15" s="9"/>
      <c r="F15" s="39"/>
      <c r="G15" s="39">
        <f>SUM(G12:G14)</f>
        <v>0</v>
      </c>
    </row>
    <row r="16" spans="1:7" ht="12.75" customHeight="1" x14ac:dyDescent="0.3">
      <c r="B16" s="58"/>
      <c r="C16" s="58"/>
      <c r="D16" s="58"/>
      <c r="E16" s="58"/>
    </row>
    <row r="18" spans="7:7" x14ac:dyDescent="0.3">
      <c r="G18" s="40"/>
    </row>
    <row r="19" spans="7:7" x14ac:dyDescent="0.3">
      <c r="G19" s="40"/>
    </row>
    <row r="20" spans="7:7" x14ac:dyDescent="0.3">
      <c r="G20" s="40"/>
    </row>
    <row r="21" spans="7:7" x14ac:dyDescent="0.3">
      <c r="G21" s="41"/>
    </row>
  </sheetData>
  <mergeCells count="4">
    <mergeCell ref="F2:G2"/>
    <mergeCell ref="B16:E16"/>
    <mergeCell ref="A1:E1"/>
    <mergeCell ref="A2:E2"/>
  </mergeCells>
  <printOptions horizontalCentered="1" verticalCentered="1"/>
  <pageMargins left="0.51181102362204722" right="0.51181102362204722" top="0.55118110236220474" bottom="0.35433070866141736" header="0.31496062992125984" footer="0.31496062992125984"/>
  <pageSetup scale="7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0"/>
  <sheetViews>
    <sheetView zoomScaleNormal="100" workbookViewId="0">
      <selection activeCell="L32" sqref="L32"/>
    </sheetView>
  </sheetViews>
  <sheetFormatPr baseColWidth="10" defaultColWidth="11.44140625" defaultRowHeight="13.8" x14ac:dyDescent="0.3"/>
  <cols>
    <col min="1" max="1" width="4.44140625" style="11" customWidth="1"/>
    <col min="2" max="2" width="34.109375" style="11" customWidth="1"/>
    <col min="3" max="3" width="13.6640625" style="24" customWidth="1"/>
    <col min="4" max="4" width="12.88671875" style="11" customWidth="1"/>
    <col min="5" max="5" width="11.6640625" style="24" customWidth="1"/>
    <col min="6" max="6" width="11.88671875" style="24" customWidth="1"/>
    <col min="7" max="7" width="12.88671875" style="24" customWidth="1"/>
    <col min="8" max="16384" width="11.44140625" style="11"/>
  </cols>
  <sheetData>
    <row r="1" spans="1:7" ht="16.5" customHeight="1" x14ac:dyDescent="0.35">
      <c r="A1" s="64" t="s">
        <v>132</v>
      </c>
      <c r="B1" s="65"/>
      <c r="C1" s="65"/>
      <c r="D1" s="65"/>
      <c r="E1" s="65"/>
      <c r="F1" s="65"/>
      <c r="G1" s="65"/>
    </row>
    <row r="2" spans="1:7" ht="46.8" x14ac:dyDescent="0.3">
      <c r="A2" s="42" t="s">
        <v>3</v>
      </c>
      <c r="B2" s="43" t="s">
        <v>39</v>
      </c>
      <c r="C2" s="43" t="s">
        <v>11</v>
      </c>
      <c r="D2" s="44" t="s">
        <v>92</v>
      </c>
      <c r="E2" s="44" t="s">
        <v>93</v>
      </c>
      <c r="F2" s="44" t="s">
        <v>94</v>
      </c>
      <c r="G2" s="44" t="s">
        <v>112</v>
      </c>
    </row>
    <row r="3" spans="1:7" ht="27.6" x14ac:dyDescent="0.3">
      <c r="A3" s="12">
        <v>1</v>
      </c>
      <c r="B3" s="13" t="s">
        <v>134</v>
      </c>
      <c r="C3" s="14" t="s">
        <v>40</v>
      </c>
      <c r="D3" s="15">
        <v>200</v>
      </c>
      <c r="E3" s="16">
        <v>8</v>
      </c>
      <c r="F3" s="16">
        <v>9</v>
      </c>
      <c r="G3" s="16">
        <v>5</v>
      </c>
    </row>
    <row r="4" spans="1:7" ht="27.6" x14ac:dyDescent="0.3">
      <c r="A4" s="12">
        <v>2</v>
      </c>
      <c r="B4" s="13" t="s">
        <v>135</v>
      </c>
      <c r="C4" s="14" t="s">
        <v>67</v>
      </c>
      <c r="D4" s="15">
        <v>120</v>
      </c>
      <c r="E4" s="16">
        <v>12</v>
      </c>
      <c r="F4" s="16">
        <v>11</v>
      </c>
      <c r="G4" s="16">
        <v>6</v>
      </c>
    </row>
    <row r="5" spans="1:7" ht="27.6" x14ac:dyDescent="0.3">
      <c r="A5" s="12">
        <v>3</v>
      </c>
      <c r="B5" s="13" t="s">
        <v>54</v>
      </c>
      <c r="C5" s="14" t="s">
        <v>12</v>
      </c>
      <c r="D5" s="15">
        <v>140</v>
      </c>
      <c r="E5" s="16">
        <v>15</v>
      </c>
      <c r="F5" s="16">
        <v>13</v>
      </c>
      <c r="G5" s="16">
        <v>8</v>
      </c>
    </row>
    <row r="6" spans="1:7" x14ac:dyDescent="0.3">
      <c r="A6" s="12">
        <v>4</v>
      </c>
      <c r="B6" s="13" t="s">
        <v>13</v>
      </c>
      <c r="C6" s="14" t="s">
        <v>12</v>
      </c>
      <c r="D6" s="15">
        <v>15</v>
      </c>
      <c r="E6" s="16">
        <v>6</v>
      </c>
      <c r="F6" s="16">
        <v>5</v>
      </c>
      <c r="G6" s="16">
        <v>8</v>
      </c>
    </row>
    <row r="7" spans="1:7" x14ac:dyDescent="0.3">
      <c r="A7" s="12">
        <v>5</v>
      </c>
      <c r="B7" s="13" t="s">
        <v>14</v>
      </c>
      <c r="C7" s="14" t="s">
        <v>12</v>
      </c>
      <c r="D7" s="15">
        <v>3</v>
      </c>
      <c r="E7" s="16">
        <v>1</v>
      </c>
      <c r="F7" s="16">
        <v>1</v>
      </c>
      <c r="G7" s="16">
        <v>1</v>
      </c>
    </row>
    <row r="8" spans="1:7" x14ac:dyDescent="0.3">
      <c r="A8" s="12">
        <v>6</v>
      </c>
      <c r="B8" s="13" t="s">
        <v>15</v>
      </c>
      <c r="C8" s="14" t="s">
        <v>12</v>
      </c>
      <c r="D8" s="15">
        <v>15</v>
      </c>
      <c r="E8" s="16">
        <v>2</v>
      </c>
      <c r="F8" s="16">
        <v>2</v>
      </c>
      <c r="G8" s="16">
        <v>2</v>
      </c>
    </row>
    <row r="9" spans="1:7" x14ac:dyDescent="0.3">
      <c r="A9" s="12">
        <v>7</v>
      </c>
      <c r="B9" s="13" t="s">
        <v>16</v>
      </c>
      <c r="C9" s="14" t="s">
        <v>17</v>
      </c>
      <c r="D9" s="15">
        <v>30</v>
      </c>
      <c r="E9" s="16">
        <v>2</v>
      </c>
      <c r="F9" s="16">
        <v>2</v>
      </c>
      <c r="G9" s="16">
        <v>1</v>
      </c>
    </row>
    <row r="10" spans="1:7" x14ac:dyDescent="0.3">
      <c r="A10" s="12">
        <v>8</v>
      </c>
      <c r="B10" s="13" t="s">
        <v>18</v>
      </c>
      <c r="C10" s="14" t="s">
        <v>12</v>
      </c>
      <c r="D10" s="15">
        <v>12</v>
      </c>
      <c r="E10" s="16">
        <v>3</v>
      </c>
      <c r="F10" s="16">
        <v>3</v>
      </c>
      <c r="G10" s="16">
        <v>2</v>
      </c>
    </row>
    <row r="11" spans="1:7" x14ac:dyDescent="0.3">
      <c r="A11" s="12">
        <v>9</v>
      </c>
      <c r="B11" s="13" t="s">
        <v>19</v>
      </c>
      <c r="C11" s="14" t="s">
        <v>12</v>
      </c>
      <c r="D11" s="15">
        <v>12</v>
      </c>
      <c r="E11" s="16">
        <v>3</v>
      </c>
      <c r="F11" s="16">
        <v>3</v>
      </c>
      <c r="G11" s="16">
        <v>2</v>
      </c>
    </row>
    <row r="12" spans="1:7" x14ac:dyDescent="0.3">
      <c r="A12" s="12">
        <v>10</v>
      </c>
      <c r="B12" s="13" t="s">
        <v>68</v>
      </c>
      <c r="C12" s="14" t="s">
        <v>41</v>
      </c>
      <c r="D12" s="15">
        <v>15</v>
      </c>
      <c r="E12" s="16">
        <v>1</v>
      </c>
      <c r="F12" s="16">
        <v>1</v>
      </c>
      <c r="G12" s="16">
        <v>1</v>
      </c>
    </row>
    <row r="13" spans="1:7" x14ac:dyDescent="0.3">
      <c r="A13" s="12">
        <v>11</v>
      </c>
      <c r="B13" s="13" t="s">
        <v>69</v>
      </c>
      <c r="C13" s="14" t="s">
        <v>41</v>
      </c>
      <c r="D13" s="15">
        <v>20</v>
      </c>
      <c r="E13" s="16">
        <v>3</v>
      </c>
      <c r="F13" s="16">
        <v>5</v>
      </c>
      <c r="G13" s="16">
        <v>1</v>
      </c>
    </row>
    <row r="14" spans="1:7" x14ac:dyDescent="0.3">
      <c r="A14" s="12">
        <v>12</v>
      </c>
      <c r="B14" s="13" t="s">
        <v>20</v>
      </c>
      <c r="C14" s="14" t="s">
        <v>12</v>
      </c>
      <c r="D14" s="15">
        <v>14</v>
      </c>
      <c r="E14" s="16">
        <v>3</v>
      </c>
      <c r="F14" s="16">
        <v>3</v>
      </c>
      <c r="G14" s="16">
        <v>2</v>
      </c>
    </row>
    <row r="15" spans="1:7" x14ac:dyDescent="0.3">
      <c r="A15" s="12">
        <v>13</v>
      </c>
      <c r="B15" s="17" t="s">
        <v>81</v>
      </c>
      <c r="C15" s="12" t="s">
        <v>82</v>
      </c>
      <c r="D15" s="12">
        <v>15</v>
      </c>
      <c r="E15" s="18">
        <v>3</v>
      </c>
      <c r="F15" s="18">
        <v>3</v>
      </c>
      <c r="G15" s="18">
        <v>1</v>
      </c>
    </row>
    <row r="16" spans="1:7" x14ac:dyDescent="0.3">
      <c r="A16" s="12">
        <v>14</v>
      </c>
      <c r="B16" s="17" t="s">
        <v>84</v>
      </c>
      <c r="C16" s="12" t="s">
        <v>83</v>
      </c>
      <c r="D16" s="12">
        <v>3</v>
      </c>
      <c r="E16" s="18">
        <v>3</v>
      </c>
      <c r="F16" s="18">
        <v>3</v>
      </c>
      <c r="G16" s="18">
        <v>1</v>
      </c>
    </row>
    <row r="17" spans="1:7" x14ac:dyDescent="0.3">
      <c r="A17" s="12"/>
      <c r="B17" s="17"/>
      <c r="C17" s="12"/>
      <c r="D17" s="17"/>
      <c r="E17" s="18"/>
      <c r="F17" s="18"/>
      <c r="G17" s="18"/>
    </row>
    <row r="18" spans="1:7" ht="14.4" x14ac:dyDescent="0.3">
      <c r="A18" s="66" t="s">
        <v>52</v>
      </c>
      <c r="B18" s="67"/>
      <c r="C18" s="67"/>
      <c r="D18" s="67"/>
      <c r="E18" s="67"/>
      <c r="F18" s="67"/>
      <c r="G18" s="67"/>
    </row>
    <row r="19" spans="1:7" ht="15.75" customHeight="1" x14ac:dyDescent="0.3">
      <c r="A19" s="63" t="s">
        <v>53</v>
      </c>
      <c r="B19" s="63"/>
      <c r="C19" s="63"/>
      <c r="D19" s="63"/>
      <c r="E19" s="63"/>
      <c r="F19" s="63"/>
      <c r="G19" s="63"/>
    </row>
    <row r="20" spans="1:7" ht="46.8" x14ac:dyDescent="0.3">
      <c r="A20" s="42" t="s">
        <v>3</v>
      </c>
      <c r="B20" s="43" t="s">
        <v>39</v>
      </c>
      <c r="C20" s="43" t="s">
        <v>11</v>
      </c>
      <c r="D20" s="44" t="s">
        <v>92</v>
      </c>
      <c r="E20" s="44" t="s">
        <v>93</v>
      </c>
      <c r="F20" s="44" t="s">
        <v>94</v>
      </c>
      <c r="G20" s="44" t="s">
        <v>112</v>
      </c>
    </row>
    <row r="21" spans="1:7" ht="15" customHeight="1" x14ac:dyDescent="0.3">
      <c r="A21" s="12">
        <v>1</v>
      </c>
      <c r="B21" s="13" t="s">
        <v>42</v>
      </c>
      <c r="C21" s="14" t="s">
        <v>21</v>
      </c>
      <c r="D21" s="15">
        <v>10</v>
      </c>
      <c r="E21" s="23">
        <v>1</v>
      </c>
      <c r="F21" s="23">
        <v>1</v>
      </c>
      <c r="G21" s="23">
        <v>1</v>
      </c>
    </row>
    <row r="22" spans="1:7" x14ac:dyDescent="0.3">
      <c r="A22" s="12">
        <v>2</v>
      </c>
      <c r="B22" s="13" t="s">
        <v>50</v>
      </c>
      <c r="C22" s="14" t="s">
        <v>22</v>
      </c>
      <c r="D22" s="15">
        <v>15</v>
      </c>
      <c r="E22" s="23">
        <v>4</v>
      </c>
      <c r="F22" s="23">
        <v>3</v>
      </c>
      <c r="G22" s="23">
        <v>3</v>
      </c>
    </row>
    <row r="23" spans="1:7" x14ac:dyDescent="0.3">
      <c r="A23" s="12">
        <v>3</v>
      </c>
      <c r="B23" s="13" t="s">
        <v>101</v>
      </c>
      <c r="C23" s="14" t="s">
        <v>22</v>
      </c>
      <c r="D23" s="15">
        <v>2</v>
      </c>
      <c r="E23" s="23">
        <v>1</v>
      </c>
      <c r="F23" s="23">
        <v>1</v>
      </c>
      <c r="G23" s="23">
        <v>1</v>
      </c>
    </row>
    <row r="24" spans="1:7" x14ac:dyDescent="0.3">
      <c r="A24" s="12">
        <v>4</v>
      </c>
      <c r="B24" s="13" t="s">
        <v>23</v>
      </c>
      <c r="C24" s="14" t="s">
        <v>22</v>
      </c>
      <c r="D24" s="15">
        <v>20</v>
      </c>
      <c r="E24" s="23">
        <v>2</v>
      </c>
      <c r="F24" s="23">
        <v>2</v>
      </c>
      <c r="G24" s="23">
        <v>2</v>
      </c>
    </row>
    <row r="25" spans="1:7" x14ac:dyDescent="0.3">
      <c r="A25" s="12">
        <v>5</v>
      </c>
      <c r="B25" s="13" t="s">
        <v>24</v>
      </c>
      <c r="C25" s="14" t="s">
        <v>22</v>
      </c>
      <c r="D25" s="15">
        <v>20</v>
      </c>
      <c r="E25" s="23">
        <v>2</v>
      </c>
      <c r="F25" s="23">
        <v>2</v>
      </c>
      <c r="G25" s="23">
        <v>2</v>
      </c>
    </row>
    <row r="26" spans="1:7" x14ac:dyDescent="0.3">
      <c r="A26" s="12">
        <v>6</v>
      </c>
      <c r="B26" s="13" t="s">
        <v>25</v>
      </c>
      <c r="C26" s="14" t="s">
        <v>22</v>
      </c>
      <c r="D26" s="15">
        <v>30</v>
      </c>
      <c r="E26" s="23">
        <v>1</v>
      </c>
      <c r="F26" s="23">
        <v>1</v>
      </c>
      <c r="G26" s="23">
        <v>1</v>
      </c>
    </row>
    <row r="27" spans="1:7" x14ac:dyDescent="0.3">
      <c r="A27" s="12">
        <v>7</v>
      </c>
      <c r="B27" s="13" t="s">
        <v>43</v>
      </c>
      <c r="C27" s="14" t="s">
        <v>21</v>
      </c>
      <c r="D27" s="15">
        <v>10</v>
      </c>
      <c r="E27" s="23">
        <v>3</v>
      </c>
      <c r="F27" s="23">
        <v>5</v>
      </c>
      <c r="G27" s="23">
        <v>3</v>
      </c>
    </row>
    <row r="28" spans="1:7" ht="27.6" x14ac:dyDescent="0.3">
      <c r="A28" s="12">
        <v>8</v>
      </c>
      <c r="B28" s="13" t="s">
        <v>26</v>
      </c>
      <c r="C28" s="14" t="s">
        <v>22</v>
      </c>
      <c r="D28" s="15">
        <v>5</v>
      </c>
      <c r="E28" s="16">
        <v>1</v>
      </c>
      <c r="F28" s="16">
        <v>1</v>
      </c>
      <c r="G28" s="16">
        <v>1</v>
      </c>
    </row>
    <row r="29" spans="1:7" x14ac:dyDescent="0.3">
      <c r="A29" s="12">
        <v>9</v>
      </c>
      <c r="B29" s="13" t="s">
        <v>95</v>
      </c>
      <c r="C29" s="14" t="s">
        <v>21</v>
      </c>
      <c r="D29" s="15">
        <v>4</v>
      </c>
      <c r="E29" s="23">
        <v>2</v>
      </c>
      <c r="F29" s="23">
        <v>2</v>
      </c>
      <c r="G29" s="23">
        <v>1</v>
      </c>
    </row>
    <row r="30" spans="1:7" x14ac:dyDescent="0.3">
      <c r="A30" s="12">
        <v>10</v>
      </c>
      <c r="B30" s="13" t="s">
        <v>27</v>
      </c>
      <c r="C30" s="14" t="s">
        <v>22</v>
      </c>
      <c r="D30" s="15">
        <v>5</v>
      </c>
      <c r="E30" s="23">
        <v>1</v>
      </c>
      <c r="F30" s="23">
        <v>1</v>
      </c>
      <c r="G30" s="23">
        <v>1</v>
      </c>
    </row>
    <row r="31" spans="1:7" x14ac:dyDescent="0.3">
      <c r="A31" s="12">
        <v>11</v>
      </c>
      <c r="B31" s="13" t="s">
        <v>28</v>
      </c>
      <c r="C31" s="14" t="s">
        <v>22</v>
      </c>
      <c r="D31" s="15">
        <v>8</v>
      </c>
      <c r="E31" s="23">
        <v>1</v>
      </c>
      <c r="F31" s="23">
        <v>1</v>
      </c>
      <c r="G31" s="23">
        <v>1</v>
      </c>
    </row>
    <row r="32" spans="1:7" x14ac:dyDescent="0.3">
      <c r="A32" s="12">
        <v>12</v>
      </c>
      <c r="B32" s="13" t="s">
        <v>29</v>
      </c>
      <c r="C32" s="14" t="s">
        <v>22</v>
      </c>
      <c r="D32" s="15">
        <v>12</v>
      </c>
      <c r="E32" s="23">
        <v>1</v>
      </c>
      <c r="F32" s="23">
        <v>1</v>
      </c>
      <c r="G32" s="23">
        <v>1</v>
      </c>
    </row>
    <row r="33" spans="1:7" x14ac:dyDescent="0.3">
      <c r="A33" s="12">
        <v>13</v>
      </c>
      <c r="B33" s="13" t="s">
        <v>30</v>
      </c>
      <c r="C33" s="14" t="s">
        <v>22</v>
      </c>
      <c r="D33" s="15">
        <v>12</v>
      </c>
      <c r="E33" s="23">
        <v>2</v>
      </c>
      <c r="F33" s="23">
        <v>2</v>
      </c>
      <c r="G33" s="23">
        <v>2</v>
      </c>
    </row>
    <row r="34" spans="1:7" ht="27.6" x14ac:dyDescent="0.3">
      <c r="A34" s="12">
        <v>14</v>
      </c>
      <c r="B34" s="13" t="s">
        <v>70</v>
      </c>
      <c r="C34" s="14" t="s">
        <v>31</v>
      </c>
      <c r="D34" s="15">
        <v>15</v>
      </c>
      <c r="E34" s="23">
        <v>2</v>
      </c>
      <c r="F34" s="23">
        <v>2</v>
      </c>
      <c r="G34" s="23">
        <v>2</v>
      </c>
    </row>
    <row r="35" spans="1:7" x14ac:dyDescent="0.3">
      <c r="A35" s="12">
        <v>15</v>
      </c>
      <c r="B35" s="13" t="s">
        <v>71</v>
      </c>
      <c r="C35" s="14" t="s">
        <v>31</v>
      </c>
      <c r="D35" s="15">
        <v>15</v>
      </c>
      <c r="E35" s="23">
        <v>2</v>
      </c>
      <c r="F35" s="23">
        <v>2</v>
      </c>
      <c r="G35" s="23">
        <v>2</v>
      </c>
    </row>
    <row r="36" spans="1:7" x14ac:dyDescent="0.3">
      <c r="A36" s="12">
        <v>16</v>
      </c>
      <c r="B36" s="19" t="s">
        <v>85</v>
      </c>
      <c r="C36" s="16" t="s">
        <v>31</v>
      </c>
      <c r="D36" s="23">
        <v>15</v>
      </c>
      <c r="E36" s="23">
        <v>2</v>
      </c>
      <c r="F36" s="23">
        <v>2</v>
      </c>
      <c r="G36" s="23">
        <v>2</v>
      </c>
    </row>
    <row r="37" spans="1:7" x14ac:dyDescent="0.3">
      <c r="A37" s="12">
        <v>17</v>
      </c>
      <c r="B37" s="13" t="s">
        <v>97</v>
      </c>
      <c r="C37" s="14" t="s">
        <v>75</v>
      </c>
      <c r="D37" s="15">
        <v>2</v>
      </c>
      <c r="E37" s="23">
        <v>1</v>
      </c>
      <c r="F37" s="23">
        <v>1</v>
      </c>
      <c r="G37" s="23">
        <v>1</v>
      </c>
    </row>
    <row r="38" spans="1:7" x14ac:dyDescent="0.3">
      <c r="A38" s="12">
        <v>18</v>
      </c>
      <c r="B38" s="13" t="s">
        <v>100</v>
      </c>
      <c r="C38" s="14" t="s">
        <v>22</v>
      </c>
      <c r="D38" s="15">
        <v>2</v>
      </c>
      <c r="E38" s="23">
        <v>1</v>
      </c>
      <c r="F38" s="23">
        <v>1</v>
      </c>
      <c r="G38" s="23">
        <v>1</v>
      </c>
    </row>
    <row r="39" spans="1:7" x14ac:dyDescent="0.3">
      <c r="A39" s="12">
        <v>19</v>
      </c>
      <c r="B39" s="13" t="s">
        <v>72</v>
      </c>
      <c r="C39" s="14" t="s">
        <v>22</v>
      </c>
      <c r="D39" s="15">
        <v>12</v>
      </c>
      <c r="E39" s="23">
        <v>2</v>
      </c>
      <c r="F39" s="23">
        <v>2</v>
      </c>
      <c r="G39" s="23">
        <v>2</v>
      </c>
    </row>
    <row r="40" spans="1:7" x14ac:dyDescent="0.3">
      <c r="A40" s="12">
        <v>20</v>
      </c>
      <c r="B40" s="13" t="s">
        <v>44</v>
      </c>
      <c r="C40" s="14" t="s">
        <v>21</v>
      </c>
      <c r="D40" s="15">
        <v>15</v>
      </c>
      <c r="E40" s="23">
        <v>4</v>
      </c>
      <c r="F40" s="23">
        <v>6</v>
      </c>
      <c r="G40" s="23">
        <v>2</v>
      </c>
    </row>
    <row r="41" spans="1:7" x14ac:dyDescent="0.3">
      <c r="A41" s="12">
        <v>21</v>
      </c>
      <c r="B41" s="13" t="s">
        <v>73</v>
      </c>
      <c r="C41" s="14" t="s">
        <v>22</v>
      </c>
      <c r="D41" s="15">
        <v>15</v>
      </c>
      <c r="E41" s="23">
        <v>3</v>
      </c>
      <c r="F41" s="23">
        <v>3</v>
      </c>
      <c r="G41" s="23">
        <v>2</v>
      </c>
    </row>
    <row r="42" spans="1:7" ht="27.6" x14ac:dyDescent="0.3">
      <c r="A42" s="12">
        <v>22</v>
      </c>
      <c r="B42" s="13" t="s">
        <v>45</v>
      </c>
      <c r="C42" s="14" t="s">
        <v>21</v>
      </c>
      <c r="D42" s="15">
        <v>15</v>
      </c>
      <c r="E42" s="23">
        <v>4</v>
      </c>
      <c r="F42" s="23">
        <v>4</v>
      </c>
      <c r="G42" s="23">
        <v>3</v>
      </c>
    </row>
    <row r="43" spans="1:7" x14ac:dyDescent="0.3">
      <c r="A43" s="12">
        <v>23</v>
      </c>
      <c r="B43" s="13" t="s">
        <v>46</v>
      </c>
      <c r="C43" s="14" t="s">
        <v>22</v>
      </c>
      <c r="D43" s="15">
        <v>10</v>
      </c>
      <c r="E43" s="23">
        <v>2</v>
      </c>
      <c r="F43" s="23">
        <v>2</v>
      </c>
      <c r="G43" s="23">
        <v>2</v>
      </c>
    </row>
    <row r="44" spans="1:7" x14ac:dyDescent="0.3">
      <c r="A44" s="12">
        <v>24</v>
      </c>
      <c r="B44" s="13" t="s">
        <v>47</v>
      </c>
      <c r="C44" s="14" t="s">
        <v>22</v>
      </c>
      <c r="D44" s="15">
        <v>12</v>
      </c>
      <c r="E44" s="23">
        <v>5</v>
      </c>
      <c r="F44" s="23">
        <v>5</v>
      </c>
      <c r="G44" s="23">
        <v>2</v>
      </c>
    </row>
    <row r="45" spans="1:7" x14ac:dyDescent="0.3">
      <c r="A45" s="12">
        <v>25</v>
      </c>
      <c r="B45" s="13" t="s">
        <v>32</v>
      </c>
      <c r="C45" s="14" t="s">
        <v>22</v>
      </c>
      <c r="D45" s="15">
        <v>4</v>
      </c>
      <c r="E45" s="23">
        <v>1</v>
      </c>
      <c r="F45" s="23">
        <v>1</v>
      </c>
      <c r="G45" s="23">
        <v>1</v>
      </c>
    </row>
    <row r="46" spans="1:7" ht="27.6" x14ac:dyDescent="0.3">
      <c r="A46" s="12">
        <v>26</v>
      </c>
      <c r="B46" s="13" t="s">
        <v>33</v>
      </c>
      <c r="C46" s="14" t="s">
        <v>22</v>
      </c>
      <c r="D46" s="15">
        <v>5</v>
      </c>
      <c r="E46" s="23">
        <v>1</v>
      </c>
      <c r="F46" s="23">
        <v>1</v>
      </c>
      <c r="G46" s="23">
        <v>1</v>
      </c>
    </row>
    <row r="47" spans="1:7" x14ac:dyDescent="0.3">
      <c r="A47" s="12">
        <v>27</v>
      </c>
      <c r="B47" s="13" t="s">
        <v>34</v>
      </c>
      <c r="C47" s="14" t="s">
        <v>22</v>
      </c>
      <c r="D47" s="15">
        <v>30</v>
      </c>
      <c r="E47" s="23">
        <v>1</v>
      </c>
      <c r="F47" s="23">
        <v>1</v>
      </c>
      <c r="G47" s="23">
        <v>1</v>
      </c>
    </row>
    <row r="48" spans="1:7" ht="27.6" x14ac:dyDescent="0.3">
      <c r="A48" s="12">
        <v>28</v>
      </c>
      <c r="B48" s="13" t="s">
        <v>51</v>
      </c>
      <c r="C48" s="14" t="s">
        <v>74</v>
      </c>
      <c r="D48" s="15">
        <v>60</v>
      </c>
      <c r="E48" s="23">
        <v>15</v>
      </c>
      <c r="F48" s="23">
        <v>15</v>
      </c>
      <c r="G48" s="23">
        <v>10</v>
      </c>
    </row>
    <row r="49" spans="1:7" x14ac:dyDescent="0.3">
      <c r="A49" s="12">
        <v>29</v>
      </c>
      <c r="B49" s="13" t="s">
        <v>35</v>
      </c>
      <c r="C49" s="14" t="s">
        <v>22</v>
      </c>
      <c r="D49" s="15">
        <v>4</v>
      </c>
      <c r="E49" s="23">
        <v>1</v>
      </c>
      <c r="F49" s="23">
        <v>1</v>
      </c>
      <c r="G49" s="23">
        <v>1</v>
      </c>
    </row>
    <row r="50" spans="1:7" x14ac:dyDescent="0.3">
      <c r="A50" s="12">
        <v>30</v>
      </c>
      <c r="B50" s="13" t="s">
        <v>36</v>
      </c>
      <c r="C50" s="14" t="s">
        <v>22</v>
      </c>
      <c r="D50" s="15">
        <v>3</v>
      </c>
      <c r="E50" s="23">
        <v>1</v>
      </c>
      <c r="F50" s="23">
        <v>1</v>
      </c>
      <c r="G50" s="23">
        <v>1</v>
      </c>
    </row>
    <row r="51" spans="1:7" x14ac:dyDescent="0.3">
      <c r="A51" s="12">
        <v>31</v>
      </c>
      <c r="B51" s="13" t="s">
        <v>37</v>
      </c>
      <c r="C51" s="14" t="s">
        <v>22</v>
      </c>
      <c r="D51" s="15">
        <v>60</v>
      </c>
      <c r="E51" s="23">
        <v>6</v>
      </c>
      <c r="F51" s="23">
        <v>8</v>
      </c>
      <c r="G51" s="23">
        <v>4</v>
      </c>
    </row>
    <row r="52" spans="1:7" x14ac:dyDescent="0.3">
      <c r="A52" s="12">
        <v>32</v>
      </c>
      <c r="B52" s="13" t="s">
        <v>48</v>
      </c>
      <c r="C52" s="14" t="s">
        <v>75</v>
      </c>
      <c r="D52" s="15">
        <v>20</v>
      </c>
      <c r="E52" s="23">
        <v>1</v>
      </c>
      <c r="F52" s="23">
        <v>1</v>
      </c>
      <c r="G52" s="23">
        <v>1</v>
      </c>
    </row>
    <row r="53" spans="1:7" x14ac:dyDescent="0.3">
      <c r="A53" s="12">
        <v>33</v>
      </c>
      <c r="B53" s="13" t="s">
        <v>96</v>
      </c>
      <c r="C53" s="14" t="s">
        <v>12</v>
      </c>
      <c r="D53" s="15">
        <v>1</v>
      </c>
      <c r="E53" s="23">
        <v>1</v>
      </c>
      <c r="F53" s="23">
        <v>1</v>
      </c>
      <c r="G53" s="23">
        <v>1</v>
      </c>
    </row>
    <row r="54" spans="1:7" ht="27.6" x14ac:dyDescent="0.3">
      <c r="A54" s="12">
        <v>34</v>
      </c>
      <c r="B54" s="20" t="s">
        <v>49</v>
      </c>
      <c r="C54" s="21" t="s">
        <v>22</v>
      </c>
      <c r="D54" s="22">
        <v>100</v>
      </c>
      <c r="E54" s="23">
        <v>1</v>
      </c>
      <c r="F54" s="23">
        <v>1</v>
      </c>
      <c r="G54" s="23">
        <v>1</v>
      </c>
    </row>
    <row r="55" spans="1:7" ht="27.6" x14ac:dyDescent="0.3">
      <c r="A55" s="12">
        <v>35</v>
      </c>
      <c r="B55" s="20" t="s">
        <v>102</v>
      </c>
      <c r="C55" s="21" t="s">
        <v>103</v>
      </c>
      <c r="D55" s="22">
        <v>4</v>
      </c>
      <c r="E55" s="23">
        <v>1</v>
      </c>
      <c r="F55" s="23">
        <v>1</v>
      </c>
      <c r="G55" s="23">
        <v>1</v>
      </c>
    </row>
    <row r="56" spans="1:7" x14ac:dyDescent="0.3">
      <c r="A56" s="12">
        <v>36</v>
      </c>
      <c r="B56" s="19" t="s">
        <v>89</v>
      </c>
      <c r="C56" s="23" t="s">
        <v>12</v>
      </c>
      <c r="D56" s="23">
        <v>2</v>
      </c>
      <c r="E56" s="23">
        <v>6</v>
      </c>
      <c r="F56" s="23">
        <v>8</v>
      </c>
      <c r="G56" s="23">
        <v>3</v>
      </c>
    </row>
    <row r="57" spans="1:7" x14ac:dyDescent="0.3">
      <c r="A57" s="12">
        <v>37</v>
      </c>
      <c r="B57" s="17" t="s">
        <v>38</v>
      </c>
      <c r="C57" s="14" t="s">
        <v>22</v>
      </c>
      <c r="D57" s="12">
        <v>10</v>
      </c>
      <c r="E57" s="23">
        <v>2</v>
      </c>
      <c r="F57" s="23">
        <v>2</v>
      </c>
      <c r="G57" s="23">
        <v>2</v>
      </c>
    </row>
    <row r="58" spans="1:7" x14ac:dyDescent="0.3">
      <c r="A58" s="12">
        <v>38</v>
      </c>
      <c r="B58" s="19" t="s">
        <v>86</v>
      </c>
      <c r="C58" s="23" t="s">
        <v>21</v>
      </c>
      <c r="D58" s="23">
        <v>10</v>
      </c>
      <c r="E58" s="23">
        <v>1</v>
      </c>
      <c r="F58" s="23">
        <v>1</v>
      </c>
      <c r="G58" s="23">
        <v>1</v>
      </c>
    </row>
    <row r="59" spans="1:7" x14ac:dyDescent="0.3">
      <c r="A59" s="12">
        <v>39</v>
      </c>
      <c r="B59" s="19" t="s">
        <v>87</v>
      </c>
      <c r="C59" s="23" t="s">
        <v>21</v>
      </c>
      <c r="D59" s="23">
        <v>10</v>
      </c>
      <c r="E59" s="23"/>
      <c r="F59" s="23"/>
      <c r="G59" s="23"/>
    </row>
    <row r="60" spans="1:7" x14ac:dyDescent="0.3">
      <c r="A60" s="12">
        <v>40</v>
      </c>
      <c r="B60" s="19" t="s">
        <v>88</v>
      </c>
      <c r="C60" s="23" t="s">
        <v>12</v>
      </c>
      <c r="D60" s="23">
        <v>6</v>
      </c>
      <c r="E60" s="23">
        <v>1</v>
      </c>
      <c r="F60" s="23">
        <v>1</v>
      </c>
      <c r="G60" s="23">
        <v>1</v>
      </c>
    </row>
    <row r="61" spans="1:7" x14ac:dyDescent="0.3">
      <c r="A61" s="12">
        <v>41</v>
      </c>
      <c r="B61" s="19" t="s">
        <v>98</v>
      </c>
      <c r="C61" s="23" t="s">
        <v>99</v>
      </c>
      <c r="D61" s="23">
        <v>10</v>
      </c>
      <c r="E61" s="23">
        <v>1</v>
      </c>
      <c r="F61" s="23">
        <v>1</v>
      </c>
      <c r="G61" s="23">
        <v>1</v>
      </c>
    </row>
    <row r="62" spans="1:7" x14ac:dyDescent="0.3">
      <c r="A62" s="12">
        <v>42</v>
      </c>
      <c r="B62" s="19" t="s">
        <v>104</v>
      </c>
      <c r="C62" s="23" t="s">
        <v>12</v>
      </c>
      <c r="D62" s="23">
        <v>300</v>
      </c>
      <c r="E62" s="23">
        <v>60</v>
      </c>
      <c r="F62" s="23">
        <v>30</v>
      </c>
      <c r="G62" s="23">
        <v>20</v>
      </c>
    </row>
    <row r="63" spans="1:7" x14ac:dyDescent="0.3">
      <c r="A63" s="12">
        <v>43</v>
      </c>
      <c r="B63" s="19" t="s">
        <v>105</v>
      </c>
      <c r="C63" s="23" t="s">
        <v>12</v>
      </c>
      <c r="D63" s="23">
        <v>300</v>
      </c>
      <c r="E63" s="23">
        <v>60</v>
      </c>
      <c r="F63" s="23">
        <v>40</v>
      </c>
      <c r="G63" s="23">
        <v>20</v>
      </c>
    </row>
    <row r="64" spans="1:7" x14ac:dyDescent="0.3">
      <c r="A64" s="12">
        <v>44</v>
      </c>
      <c r="B64" s="19" t="s">
        <v>106</v>
      </c>
      <c r="C64" s="23" t="s">
        <v>12</v>
      </c>
      <c r="D64" s="23">
        <v>300</v>
      </c>
      <c r="E64" s="23">
        <v>60</v>
      </c>
      <c r="F64" s="23">
        <v>35</v>
      </c>
      <c r="G64" s="23">
        <v>20</v>
      </c>
    </row>
    <row r="65" spans="1:7" x14ac:dyDescent="0.3">
      <c r="A65" s="12">
        <v>45</v>
      </c>
      <c r="B65" s="19" t="s">
        <v>107</v>
      </c>
      <c r="C65" s="23" t="s">
        <v>12</v>
      </c>
      <c r="D65" s="23">
        <v>300</v>
      </c>
      <c r="E65" s="23">
        <v>70</v>
      </c>
      <c r="F65" s="23">
        <v>90</v>
      </c>
      <c r="G65" s="23">
        <v>20</v>
      </c>
    </row>
    <row r="66" spans="1:7" x14ac:dyDescent="0.3">
      <c r="A66" s="12">
        <v>46</v>
      </c>
      <c r="B66" s="19" t="s">
        <v>109</v>
      </c>
      <c r="C66" s="23" t="s">
        <v>21</v>
      </c>
      <c r="D66" s="23">
        <v>3</v>
      </c>
      <c r="E66" s="23">
        <v>1</v>
      </c>
      <c r="F66" s="23">
        <v>1</v>
      </c>
      <c r="G66" s="23">
        <v>1</v>
      </c>
    </row>
    <row r="67" spans="1:7" x14ac:dyDescent="0.3">
      <c r="A67" s="12">
        <v>47</v>
      </c>
      <c r="B67" s="19" t="s">
        <v>108</v>
      </c>
      <c r="C67" s="23" t="s">
        <v>12</v>
      </c>
      <c r="D67" s="23">
        <v>6</v>
      </c>
      <c r="E67" s="23">
        <v>1</v>
      </c>
      <c r="F67" s="23">
        <v>1</v>
      </c>
      <c r="G67" s="23">
        <v>1</v>
      </c>
    </row>
    <row r="70" spans="1:7" s="25" customFormat="1" x14ac:dyDescent="0.3">
      <c r="C70" s="26"/>
      <c r="D70" s="62"/>
      <c r="E70" s="62"/>
      <c r="F70" s="62"/>
      <c r="G70" s="62"/>
    </row>
  </sheetData>
  <mergeCells count="4">
    <mergeCell ref="D70:G70"/>
    <mergeCell ref="A19:G19"/>
    <mergeCell ref="A1:G1"/>
    <mergeCell ref="A18:G18"/>
  </mergeCells>
  <printOptions horizontalCentered="1" verticalCentered="1"/>
  <pageMargins left="0.70866141732283472" right="0.70866141732283472" top="0.28999999999999998" bottom="0.3" header="0.21" footer="0.31496062992125984"/>
  <pageSetup paperSize="9" scale="7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D8"/>
  <sheetViews>
    <sheetView zoomScaleNormal="100" workbookViewId="0">
      <selection activeCell="D10" sqref="D10"/>
    </sheetView>
  </sheetViews>
  <sheetFormatPr baseColWidth="10" defaultRowHeight="14.4" x14ac:dyDescent="0.3"/>
  <cols>
    <col min="2" max="2" width="16.5546875" customWidth="1"/>
    <col min="3" max="3" width="33.5546875" customWidth="1"/>
    <col min="4" max="4" width="21.33203125" customWidth="1"/>
  </cols>
  <sheetData>
    <row r="1" spans="2:4" ht="15" thickBot="1" x14ac:dyDescent="0.35"/>
    <row r="2" spans="2:4" ht="15" thickBot="1" x14ac:dyDescent="0.35">
      <c r="B2" s="68" t="s">
        <v>79</v>
      </c>
      <c r="C2" s="69"/>
      <c r="D2" s="70"/>
    </row>
    <row r="3" spans="2:4" ht="21" customHeight="1" x14ac:dyDescent="0.3">
      <c r="B3" s="54" t="s">
        <v>55</v>
      </c>
      <c r="C3" s="54" t="s">
        <v>56</v>
      </c>
      <c r="D3" s="54" t="s">
        <v>57</v>
      </c>
    </row>
    <row r="4" spans="2:4" ht="27.6" x14ac:dyDescent="0.3">
      <c r="B4" s="55" t="s">
        <v>58</v>
      </c>
      <c r="C4" s="29" t="s">
        <v>62</v>
      </c>
      <c r="D4" s="29" t="s">
        <v>63</v>
      </c>
    </row>
    <row r="5" spans="2:4" ht="27.6" x14ac:dyDescent="0.3">
      <c r="B5" s="55" t="s">
        <v>59</v>
      </c>
      <c r="C5" s="29" t="s">
        <v>62</v>
      </c>
      <c r="D5" s="29" t="s">
        <v>63</v>
      </c>
    </row>
    <row r="6" spans="2:4" ht="27.6" x14ac:dyDescent="0.3">
      <c r="B6" s="55" t="s">
        <v>60</v>
      </c>
      <c r="C6" s="29" t="s">
        <v>65</v>
      </c>
      <c r="D6" s="29" t="s">
        <v>64</v>
      </c>
    </row>
    <row r="7" spans="2:4" ht="27.6" x14ac:dyDescent="0.3">
      <c r="B7" s="55" t="s">
        <v>60</v>
      </c>
      <c r="C7" s="29" t="s">
        <v>110</v>
      </c>
      <c r="D7" s="29" t="s">
        <v>63</v>
      </c>
    </row>
    <row r="8" spans="2:4" ht="27.6" x14ac:dyDescent="0.3">
      <c r="B8" s="55" t="s">
        <v>61</v>
      </c>
      <c r="C8" s="29" t="s">
        <v>66</v>
      </c>
      <c r="D8" s="29" t="s">
        <v>63</v>
      </c>
    </row>
  </sheetData>
  <mergeCells count="1">
    <mergeCell ref="B2:D2"/>
  </mergeCells>
  <printOptions horizontalCentered="1" verticalCentered="1"/>
  <pageMargins left="0.70866141732283472" right="0.70866141732283472" top="0.22" bottom="0.74803149606299213" header="0.17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tabSelected="1" zoomScaleNormal="100" workbookViewId="0">
      <selection activeCell="B1" sqref="B1"/>
    </sheetView>
  </sheetViews>
  <sheetFormatPr baseColWidth="10" defaultRowHeight="14.4" x14ac:dyDescent="0.3"/>
  <cols>
    <col min="1" max="1" width="9" customWidth="1"/>
    <col min="2" max="2" width="27.44140625" customWidth="1"/>
    <col min="3" max="3" width="20.5546875" customWidth="1"/>
    <col min="4" max="4" width="11.44140625" customWidth="1"/>
    <col min="5" max="5" width="8.44140625" customWidth="1"/>
    <col min="6" max="6" width="14.5546875" customWidth="1"/>
    <col min="7" max="7" width="16.109375" customWidth="1"/>
  </cols>
  <sheetData>
    <row r="1" spans="1:7" ht="15" thickBot="1" x14ac:dyDescent="0.35"/>
    <row r="2" spans="1:7" ht="17.25" customHeight="1" thickBot="1" x14ac:dyDescent="0.35">
      <c r="A2" s="68" t="s">
        <v>80</v>
      </c>
      <c r="B2" s="69"/>
      <c r="C2" s="69"/>
      <c r="D2" s="69"/>
      <c r="E2" s="69"/>
      <c r="F2" s="69"/>
      <c r="G2" s="70"/>
    </row>
    <row r="3" spans="1:7" ht="15" thickBot="1" x14ac:dyDescent="0.35">
      <c r="A3" s="49" t="s">
        <v>3</v>
      </c>
      <c r="B3" s="50" t="s">
        <v>76</v>
      </c>
      <c r="C3" s="51" t="s">
        <v>129</v>
      </c>
      <c r="D3" s="52" t="s">
        <v>125</v>
      </c>
      <c r="E3" s="52" t="s">
        <v>126</v>
      </c>
      <c r="F3" s="52" t="s">
        <v>127</v>
      </c>
      <c r="G3" s="53" t="s">
        <v>128</v>
      </c>
    </row>
    <row r="4" spans="1:7" ht="55.5" customHeight="1" x14ac:dyDescent="0.3">
      <c r="A4" s="45">
        <v>1</v>
      </c>
      <c r="B4" s="46" t="s">
        <v>77</v>
      </c>
      <c r="C4" s="46">
        <v>5</v>
      </c>
      <c r="D4" s="47">
        <v>2</v>
      </c>
      <c r="E4" s="47">
        <v>1</v>
      </c>
      <c r="F4" s="47">
        <v>1</v>
      </c>
      <c r="G4" s="48">
        <v>1</v>
      </c>
    </row>
    <row r="5" spans="1:7" ht="55.5" customHeight="1" x14ac:dyDescent="0.3">
      <c r="A5" s="28">
        <v>2</v>
      </c>
      <c r="B5" s="29" t="s">
        <v>78</v>
      </c>
      <c r="C5" s="29">
        <v>8</v>
      </c>
      <c r="D5" s="30">
        <v>5</v>
      </c>
      <c r="E5" s="30">
        <v>1</v>
      </c>
      <c r="F5" s="30">
        <v>1</v>
      </c>
      <c r="G5" s="31">
        <v>1</v>
      </c>
    </row>
    <row r="6" spans="1:7" ht="39" customHeight="1" thickBot="1" x14ac:dyDescent="0.35">
      <c r="A6" s="32">
        <v>3</v>
      </c>
      <c r="B6" s="33" t="s">
        <v>133</v>
      </c>
      <c r="C6" s="33">
        <v>9</v>
      </c>
      <c r="D6" s="34">
        <v>6</v>
      </c>
      <c r="E6" s="34">
        <v>1</v>
      </c>
      <c r="F6" s="34">
        <v>1</v>
      </c>
      <c r="G6" s="35">
        <v>1</v>
      </c>
    </row>
  </sheetData>
  <mergeCells count="1">
    <mergeCell ref="A2:G2"/>
  </mergeCells>
  <printOptions horizontalCentered="1" verticalCentered="1"/>
  <pageMargins left="0.70866141732283472" right="0.70866141732283472" top="0.18" bottom="5.24" header="0.17" footer="0.31496062992125984"/>
  <pageSetup paperSize="9" scale="7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CUADRO No 1 </vt:lpstr>
      <vt:lpstr>CUADRO No 2</vt:lpstr>
      <vt:lpstr>CUADRO No 3</vt:lpstr>
      <vt:lpstr>CUADRO No 4</vt:lpstr>
      <vt:lpstr>'CUADRO No 1 '!Área_de_impresión</vt:lpstr>
      <vt:lpstr>'CUADRO No 2'!Área_de_impresión</vt:lpstr>
      <vt:lpstr>'CUADRO No 3'!Área_de_impresión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Milena Martinez</dc:creator>
  <cp:lastModifiedBy>Claudia Consuelo Cardozo Amaya</cp:lastModifiedBy>
  <cp:lastPrinted>2017-03-22T21:22:49Z</cp:lastPrinted>
  <dcterms:created xsi:type="dcterms:W3CDTF">2014-12-03T19:26:10Z</dcterms:created>
  <dcterms:modified xsi:type="dcterms:W3CDTF">2017-03-28T20:48:53Z</dcterms:modified>
</cp:coreProperties>
</file>