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mc:AlternateContent xmlns:mc="http://schemas.openxmlformats.org/markup-compatibility/2006">
    <mc:Choice Requires="x15">
      <x15ac:absPath xmlns:x15ac="http://schemas.microsoft.com/office/spreadsheetml/2010/11/ac" url="D:\SAE SAS\2020\Concurso Directo\Concurso Directo 2 de 2020 Operador Logistico\"/>
    </mc:Choice>
  </mc:AlternateContent>
  <xr:revisionPtr revIDLastSave="0" documentId="13_ncr:1_{3D93EF09-7740-44E3-BA70-0FB4D6881211}" xr6:coauthVersionLast="44" xr6:coauthVersionMax="44" xr10:uidLastSave="{00000000-0000-0000-0000-000000000000}"/>
  <bookViews>
    <workbookView xWindow="-108" yWindow="-108" windowWidth="29016" windowHeight="15696" xr2:uid="{00000000-000D-0000-FFFF-FFFF00000000}"/>
  </bookViews>
  <sheets>
    <sheet name="Hoja1" sheetId="1" r:id="rId1"/>
    <sheet name="Hoja2" sheetId="2" r:id="rId2"/>
    <sheet name="Hoja3" sheetId="3" r:id="rId3"/>
  </sheets>
  <definedNames>
    <definedName name="_xlnm.Print_Area" localSheetId="0">Hoja1!$A$1:$E$79</definedName>
    <definedName name="_xlnm.Print_Titles" localSheetId="0">Hoja1!$1:$3</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C79" i="1" l="1"/>
  <c r="D77" i="1"/>
  <c r="E77" i="1" s="1"/>
  <c r="D76" i="1"/>
  <c r="E76" i="1" s="1"/>
  <c r="D75" i="1" l="1"/>
  <c r="E75" i="1" s="1"/>
  <c r="D74" i="1"/>
  <c r="E74" i="1" s="1"/>
  <c r="D73" i="1"/>
  <c r="E73" i="1" s="1"/>
  <c r="D70" i="1"/>
  <c r="E70" i="1" s="1"/>
  <c r="D68" i="1"/>
  <c r="E68" i="1" s="1"/>
  <c r="D67" i="1"/>
  <c r="E67" i="1" s="1"/>
  <c r="D66" i="1"/>
  <c r="E66" i="1" s="1"/>
  <c r="D65" i="1"/>
  <c r="E65" i="1" s="1"/>
  <c r="D64" i="1"/>
  <c r="E64" i="1" s="1"/>
  <c r="D63" i="1"/>
  <c r="E63" i="1" s="1"/>
  <c r="D62" i="1"/>
  <c r="E62" i="1" s="1"/>
  <c r="D61" i="1"/>
  <c r="E61" i="1" s="1"/>
  <c r="D60" i="1"/>
  <c r="E60" i="1" s="1"/>
  <c r="D59" i="1"/>
  <c r="E59" i="1" s="1"/>
  <c r="D58" i="1"/>
  <c r="E58" i="1" s="1"/>
  <c r="D57" i="1"/>
  <c r="E57" i="1" s="1"/>
  <c r="D56" i="1"/>
  <c r="E56" i="1" s="1"/>
  <c r="D55" i="1"/>
  <c r="E55" i="1" s="1"/>
  <c r="D48" i="1"/>
  <c r="E48" i="1" s="1"/>
  <c r="D47" i="1"/>
  <c r="E47" i="1" s="1"/>
  <c r="D46" i="1"/>
  <c r="E46" i="1" s="1"/>
  <c r="D44" i="1"/>
  <c r="E44" i="1" s="1"/>
  <c r="D43" i="1"/>
  <c r="E43" i="1" s="1"/>
  <c r="D42" i="1"/>
  <c r="E42" i="1" s="1"/>
  <c r="D41" i="1"/>
  <c r="E41" i="1" s="1"/>
  <c r="D40" i="1"/>
  <c r="E40" i="1" s="1"/>
  <c r="D39" i="1"/>
  <c r="E39" i="1" s="1"/>
  <c r="D38" i="1"/>
  <c r="E38" i="1" s="1"/>
  <c r="D37" i="1"/>
  <c r="E37" i="1" s="1"/>
  <c r="D36" i="1"/>
  <c r="E36" i="1" s="1"/>
  <c r="D35" i="1"/>
  <c r="E35" i="1" s="1"/>
  <c r="D34" i="1"/>
  <c r="E34" i="1" s="1"/>
  <c r="D33" i="1"/>
  <c r="E33" i="1" s="1"/>
  <c r="D28" i="1"/>
  <c r="E28" i="1" s="1"/>
  <c r="D27" i="1"/>
  <c r="E27" i="1" s="1"/>
  <c r="D26" i="1"/>
  <c r="E26" i="1" s="1"/>
  <c r="D25" i="1"/>
  <c r="E25" i="1" s="1"/>
  <c r="D24" i="1"/>
  <c r="E24" i="1" s="1"/>
  <c r="D23" i="1"/>
  <c r="E23" i="1" s="1"/>
  <c r="D21" i="1"/>
  <c r="E21" i="1" s="1"/>
  <c r="D20" i="1"/>
  <c r="E20" i="1" s="1"/>
  <c r="D19" i="1"/>
  <c r="E19" i="1" s="1"/>
  <c r="D18" i="1"/>
  <c r="E18" i="1" s="1"/>
  <c r="D17" i="1"/>
  <c r="E17" i="1" s="1"/>
  <c r="D16" i="1"/>
  <c r="E16" i="1" s="1"/>
  <c r="D15" i="1"/>
  <c r="E15" i="1" s="1"/>
  <c r="D14" i="1"/>
  <c r="E14" i="1" s="1"/>
  <c r="D13" i="1"/>
  <c r="E13" i="1" s="1"/>
  <c r="D12" i="1"/>
  <c r="E12" i="1" s="1"/>
  <c r="D11" i="1"/>
  <c r="E11" i="1" s="1"/>
  <c r="D10" i="1"/>
  <c r="E10" i="1" s="1"/>
  <c r="D9" i="1"/>
  <c r="E9" i="1" s="1"/>
  <c r="D8" i="1"/>
  <c r="E8" i="1" s="1"/>
  <c r="D7" i="1"/>
  <c r="E7" i="1" s="1"/>
  <c r="D49" i="1"/>
  <c r="E49" i="1" s="1"/>
  <c r="D50" i="1"/>
  <c r="E50" i="1" s="1"/>
  <c r="D51" i="1"/>
  <c r="E51" i="1" s="1"/>
  <c r="D52" i="1"/>
  <c r="E52" i="1" s="1"/>
  <c r="D53" i="1"/>
  <c r="E53" i="1" s="1"/>
  <c r="D54" i="1"/>
  <c r="E54" i="1" s="1"/>
  <c r="D6" i="1" l="1"/>
  <c r="E6" i="1" s="1"/>
  <c r="D79" i="1" l="1"/>
  <c r="E79" i="1"/>
</calcChain>
</file>

<file path=xl/sharedStrings.xml><?xml version="1.0" encoding="utf-8"?>
<sst xmlns="http://schemas.openxmlformats.org/spreadsheetml/2006/main" count="98" uniqueCount="84">
  <si>
    <t>ITEM</t>
  </si>
  <si>
    <t>Servicio fotográfico y revelado digital</t>
  </si>
  <si>
    <t>Producción y Animación Audiovisual</t>
  </si>
  <si>
    <t>Marketing Digital</t>
  </si>
  <si>
    <t>VR. UNITARIO</t>
  </si>
  <si>
    <t>VR. TOTAL</t>
  </si>
  <si>
    <t>TOTAL</t>
  </si>
  <si>
    <t xml:space="preserve"> </t>
  </si>
  <si>
    <t>ESPECIFICACIONES TECNICAS</t>
  </si>
  <si>
    <t>IVA 19%</t>
  </si>
  <si>
    <t xml:space="preserve">Merchandising </t>
  </si>
  <si>
    <t>INCLUYE: INSTALACION, TRASLADO, VIATICOS, IMPUESTOS.</t>
  </si>
  <si>
    <t>Grabación</t>
  </si>
  <si>
    <t>Preproducción - producción - postproducción de videos en cualquier municipio de Colombia</t>
  </si>
  <si>
    <t>Brigada de trámites y servicios</t>
  </si>
  <si>
    <t>POSICIONAMIENTO DE MARCA</t>
  </si>
  <si>
    <t xml:space="preserve">  </t>
  </si>
  <si>
    <t>PROMEDIO</t>
  </si>
  <si>
    <r>
      <t xml:space="preserve">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
PRE PRODUCCION CONTENIDOS: </t>
    </r>
    <r>
      <rPr>
        <b/>
        <sz val="11"/>
        <rFont val="Arial"/>
        <family val="2"/>
      </rPr>
      <t>1.)</t>
    </r>
    <r>
      <rPr>
        <sz val="11"/>
        <rFont val="Arial"/>
        <family val="2"/>
      </rPr>
      <t xml:space="preserve"> Reunion informativa con el equipo de trabajo pertienente, para entregar contenidos y defir tematicas , </t>
    </r>
    <r>
      <rPr>
        <b/>
        <sz val="11"/>
        <rFont val="Arial"/>
        <family val="2"/>
      </rPr>
      <t>2.)</t>
    </r>
    <r>
      <rPr>
        <sz val="11"/>
        <rFont val="Arial"/>
        <family val="2"/>
      </rPr>
      <t xml:space="preserve"> Elaboracion de preGuión o libreto por parte del proveedor </t>
    </r>
    <r>
      <rPr>
        <b/>
        <sz val="11"/>
        <rFont val="Arial"/>
        <family val="2"/>
      </rPr>
      <t>3.)</t>
    </r>
    <r>
      <rPr>
        <sz val="11"/>
        <rFont val="Arial"/>
        <family val="2"/>
      </rPr>
      <t xml:space="preserve"> aprobacion Guion o libreto por parte de la entidad., Lugar Bogotá.
PRODUCCION GRABACION: Locación indicada por SAE , 2 Entrevistas de participantes, apoyos de acuerdo con el concepto audiovisual
POSTPRODUCCION : Entrega de primera propuesta de video, revisión por parte de la entidad, ajuste de video en caso de requerirse de acuerdo a las indicaciones del supervisor , revision por parte de la entidad entrega del video</t>
    </r>
  </si>
  <si>
    <t>PRIMERA LINEA - AUDIOVISUALES</t>
  </si>
  <si>
    <r>
      <t xml:space="preserve">1.-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Se requiere de equipos que permitan la retransmisión con corresponsales en las ciudades de Cali, Medellin, Barranquilla y/o Bogotá y al mismo tiempo visualizarlos en auditorio principal.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camaras de todo el evento
</t>
    </r>
    <r>
      <rPr>
        <b/>
        <sz val="11"/>
        <color theme="1"/>
        <rFont val="Arial"/>
        <family val="2"/>
      </rPr>
      <t>Entregable:</t>
    </r>
    <r>
      <rPr>
        <sz val="11"/>
        <color theme="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</si>
  <si>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2.-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cámaras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</si>
  <si>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3.- Grabación y retransmisión en vivo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</si>
  <si>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4.- Grabación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</si>
  <si>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5.- Grabación de evento institucional interno y/o externo en cualquier ciudad o municipio de Colombia (Puede ser tipo conferencia y/o show musical)
Grabar a 2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</si>
  <si>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6.- Grabación de evento institucional interno y/o externo en cualquier ciudad o municipio de Colombia (Puede ser tipo conferencia y/o show musical)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</si>
  <si>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7.- Grabación de evento institucional externo x día en cualquier ciudad o municipio de Colombia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</si>
  <si>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8.-Grabación de evento institucional externo x día en cualquier ciudad o municipio de Colombia
Grabar a 2 cámara FHD
Grabación con drone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</si>
  <si>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9.- Grabación de evento institucional externo x día en cualquier ciudad o municipio de Colombia
Grabar a 2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</si>
  <si>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t xml:space="preserve">1.- Preproducción - producción - postproducción de videos de hasta 1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</si>
  <si>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2.- Preproducción - producción - postproducción de videos de hasta 2 min
Si se requiere debe incluir animación, voz en of,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</si>
  <si>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3.- Preproducción - producción - postproducción de videos de hasta 3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</si>
  <si>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4.- Preproducción - producción - postproducción de videos de hasta 4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</si>
  <si>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5.- Preproducción - producción - postproducción de videos de hasta 5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</si>
  <si>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6.- Presentador(a) que no sea de alto perfil y/o hasta 3 personajes, </t>
  </si>
  <si>
    <r>
      <rPr>
        <b/>
        <u/>
        <sz val="11"/>
        <rFont val="Arial"/>
        <family val="2"/>
      </rPr>
      <t>NOTA:</t>
    </r>
    <r>
      <rPr>
        <sz val="11"/>
        <rFont val="Arial"/>
        <family val="2"/>
      </rPr>
      <t xml:space="preserve">  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t>
    </r>
  </si>
  <si>
    <t>SEGUNDA LINEA. POSICIONAMIENTO DE MARCA</t>
  </si>
  <si>
    <t>1.- Locación en cualquier municipio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</si>
  <si>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2.- Locación en cualquier capital no principal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</si>
  <si>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3.- Locación en cualquier capital  principal de Colombia(Bogotá, Medellín, Cali, Cartagena, Santa Martha, San Andrés, Barranquilla, Cúcuta.)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</si>
  <si>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r>
      <t xml:space="preserve">4.- Creación, desarrollo e implementación de estrategias:
</t>
    </r>
    <r>
      <rPr>
        <b/>
        <sz val="11"/>
        <rFont val="Arial"/>
        <family val="2"/>
      </rPr>
      <t>a)</t>
    </r>
    <r>
      <rPr>
        <sz val="11"/>
        <rFont val="Arial"/>
        <family val="2"/>
      </rPr>
      <t xml:space="preserve"> Necesidad/ Problema
</t>
    </r>
    <r>
      <rPr>
        <b/>
        <sz val="11"/>
        <rFont val="Arial"/>
        <family val="2"/>
      </rPr>
      <t>b)</t>
    </r>
    <r>
      <rPr>
        <sz val="11"/>
        <rFont val="Arial"/>
        <family val="2"/>
      </rPr>
      <t xml:space="preserve"> Objetivos
</t>
    </r>
    <r>
      <rPr>
        <b/>
        <sz val="11"/>
        <rFont val="Arial"/>
        <family val="2"/>
      </rPr>
      <t>c)</t>
    </r>
    <r>
      <rPr>
        <sz val="11"/>
        <rFont val="Arial"/>
        <family val="2"/>
      </rPr>
      <t xml:space="preserve"> Público específico
</t>
    </r>
    <r>
      <rPr>
        <b/>
        <sz val="11"/>
        <rFont val="Arial"/>
        <family val="2"/>
      </rPr>
      <t>d)</t>
    </r>
    <r>
      <rPr>
        <sz val="11"/>
        <rFont val="Arial"/>
        <family val="2"/>
      </rPr>
      <t xml:space="preserve"> Racional y emocional de campaña.
</t>
    </r>
    <r>
      <rPr>
        <b/>
        <sz val="11"/>
        <rFont val="Arial"/>
        <family val="2"/>
      </rPr>
      <t>e)</t>
    </r>
    <r>
      <rPr>
        <sz val="11"/>
        <rFont val="Arial"/>
        <family val="2"/>
      </rPr>
      <t xml:space="preserve"> Estrategia (Especificar su tipología) 
</t>
    </r>
    <r>
      <rPr>
        <b/>
        <sz val="11"/>
        <rFont val="Arial"/>
        <family val="2"/>
      </rPr>
      <t>f)</t>
    </r>
    <r>
      <rPr>
        <sz val="11"/>
        <rFont val="Arial"/>
        <family val="2"/>
      </rPr>
      <t xml:space="preserve"> Frase de solución al problema, frase pregnante, mensajes claves. 
</t>
    </r>
    <r>
      <rPr>
        <b/>
        <sz val="11"/>
        <rFont val="Arial"/>
        <family val="2"/>
      </rPr>
      <t>g)</t>
    </r>
    <r>
      <rPr>
        <sz val="11"/>
        <rFont val="Arial"/>
        <family val="2"/>
      </rPr>
      <t xml:space="preserve"> Tácticas y metodología de implementación de la estrategia.
</t>
    </r>
    <r>
      <rPr>
        <b/>
        <sz val="11"/>
        <rFont val="Arial"/>
        <family val="2"/>
      </rPr>
      <t xml:space="preserve">h) </t>
    </r>
    <r>
      <rPr>
        <sz val="11"/>
        <rFont val="Arial"/>
        <family val="2"/>
      </rPr>
      <t xml:space="preserve">Propuesta de canales expeditos de difusión de acuerdo con la estrategia y costos de ejecución en los canales propuestos
</t>
    </r>
    <r>
      <rPr>
        <b/>
        <sz val="11"/>
        <rFont val="Arial"/>
        <family val="2"/>
      </rPr>
      <t>i)</t>
    </r>
    <r>
      <rPr>
        <sz val="11"/>
        <rFont val="Arial"/>
        <family val="2"/>
      </rPr>
      <t xml:space="preserve"> Cronograma de planeación, ejecución y evaluación de la estrategia. 
</t>
    </r>
    <r>
      <rPr>
        <b/>
        <sz val="11"/>
        <rFont val="Arial"/>
        <family val="2"/>
      </rPr>
      <t>j)</t>
    </r>
    <r>
      <rPr>
        <sz val="11"/>
        <rFont val="Arial"/>
        <family val="2"/>
      </rPr>
      <t xml:space="preserve"> Concepto gráfico de la campaña y la elaboración de piezas gráficas, audiovisuales y/o multimedia de la campaña con las resoluciones y formatos adecuados según su medio de salida que se adapten a cualquier dispositivo tecnológico. (Imágenes a usar de uso exclusivo y propiedad de SAE S.A.S.)
</t>
    </r>
    <r>
      <rPr>
        <b/>
        <sz val="11"/>
        <rFont val="Arial"/>
        <family val="2"/>
      </rPr>
      <t>k)</t>
    </r>
    <r>
      <rPr>
        <sz val="11"/>
        <rFont val="Arial"/>
        <family val="2"/>
      </rPr>
      <t xml:space="preserve"> Incluir plan de freepress.
</t>
    </r>
    <r>
      <rPr>
        <b/>
        <sz val="11"/>
        <rFont val="Arial"/>
        <family val="2"/>
      </rPr>
      <t>l)</t>
    </r>
    <r>
      <rPr>
        <sz val="11"/>
        <rFont val="Arial"/>
        <family val="2"/>
      </rPr>
      <t xml:space="preserve"> Con la dirección del supervisor o cordinador del proyecto, el operador asumirá la responsabilidad y apoyo operativo en la ejecución de la estrategia propuesta.</t>
    </r>
  </si>
  <si>
    <t>5.- Creación de textos literarios basados en la misión y experiencias de la entidad, estos deben tener:
Investigación de la temática
Entrevistas a personajes
Corrección de estilo
Nota: el desarrollo y coordinación de los textos se hace bajo la supervisión de la jefatura de la oficina de Comunicaciones y Atención al Ciudadano o quien este disponga</t>
  </si>
  <si>
    <t>6.- Medición de persepción cualitativa basada en la siguiente metodología.
METODOLOGIA
El método utiliza herramientas cualitativas para la construcción de instrumentos y metodologías desde el pensamiento sistémico – estratégico._x000B_
El resultado de la aplicación de la metodología es identificar los elementos de comunicación que dificulta el conocimiento y comportamiento de la ciudadanía frente a la enajenación temprana.  
El resultado estará generado por elementos de percepciones y lineamientos para el desarrollo de la comunicación en alternativas de promoción, comunicación y estrategia.
DESARROLLO DE LA INVESTIGACIÓN
Se tomará un muestreo etnográfico, focalizado y al azar con perfil validado con la contraparte, así: Total de 26 grupos para el desarrollo cualitativo por fase, ubicados en 7 ciudades del país los cuales definirá el supervisor del contrato.
Cada grupo de trabajo tendrá un número de personas: entre 9 y 12 personas, para un total promedio de: 273 personas mayores de edad, participantes en la investigación cualitativa. Tiempo de duración: 3 horas por cada uno.
Número de moderadores por grupo: Dos (2)
Enfoques de los resultados, estarán orientados mínimo por:
1.Cada ciudad
2.Lógicas y creencias que originan el comportamiento social, con miras a líneas base para implementación de estrategias de posicionamiento de SAE
3.Conceptos a partir de las representaciones sociales.
4.Datos estratégicos que se construirán a través de significantes.
5.Acciones que movilicen el comportamiento social en el Estado.
6.Comunicaciones</t>
  </si>
  <si>
    <t>7.- Medicion Cuantitativa.Encuesta   en siete (7) ciudades de Colombia   Bogotà, Cali, Barranquilla, Medellin, Monteria, Cucuta , Villavicencio describiendo la metodologia y tiempo realizado</t>
  </si>
  <si>
    <t xml:space="preserve">8.- Servicios logisticos am y pm en cualquier municipio de Colombia
AM
Bebida fria o caliente
Snack de media mañana (Pastel de pollo, almojabana, palo de queso, pastel de carne, Croissant o wrap)
PM
Bebida fria o caliente
Snack de media terde (Salpicón, wrap, empanadas, sandwich o mini haburguesa.
Debe incluir menaje, montaje/desmontaje y servicio personalizado </t>
  </si>
  <si>
    <t xml:space="preserve">9.- Servicios logisticos am y pm en capital no principal de Colombia
AM
Bebida fria o caliente
Snack de media mañana (Pastel de pollo, almojabana, palo de queso, pastel de carne, Croissant o wrap)
PM
Bebida fria o caliente
Snack de media terde (Salpicón, wrap, empanadas, sandwich o mini haburguesa.
Debe incluir menaje, montaje/desmontaje y servicio personalizado </t>
  </si>
  <si>
    <t xml:space="preserve">10.- Servicios logisticos am y pm en capital principal de Colombia(Bogotá, Medellín, Cali, Cartagena, Santa Martha, San Andrés, Barranquilla, Cúcuta.) 
AM
Bebida fria o caliente
Snack de media mañana (Pastel de pollo, almojabana, palo de queso, pastel de carne, Croissant o wrap)
PM
Bebida fria o caliente
Snack de media terde (Salpicón, wrap, empanadas, sandwich o mini haburguesa.
Debe incluir menaje, montaje/desmontaje y servicio personalizado </t>
  </si>
  <si>
    <t>LINEA TRES - MERCHANDISING</t>
  </si>
  <si>
    <t>1.- Alquiler de Planta Electrica 750 KVA y extensiones para el funcionamiento de los dummis</t>
  </si>
  <si>
    <t xml:space="preserve">2.- DISEÑO Y FABRICACION DE DUMMIE TIPO COLCHON.
MEDIDAS: 3 M DE ALTURA X 2 M DE ANCHO X .80M DE FONDO.
MARCACIÓN EN IMPRESIÓN DIGITAL 1440 DPI SOBRE TELA LAFSOL CAMPER INK LOGOS INSTITUCIONALES (DOBLE CARA)
MATERIAL CUERPO DEL INFLABLE; LONA CAMPERO 99% IMPERMEABLE. COSTURAS INTERNAS; REFORZADAS CON REATA DE 2”,(HILO BICONO NO 40 EN NYLON)
PISO : ELABORADO EN LONA DE ALTO IMPACTO, (REEBAG)
CREMALLERAS EN LAS PAREDES LATERALES PARA HACER MAS RAPIDA LA EVACUACION DEL AIRE
SISTEMA DE  ILUMINACION INTERIOR.
MOTOR INTERNO DE ALIMENTACION CONTINUA A 110 VOLTIOS  T6, CON CARCAZA PLASTICA.
ANCLAJE: REATA DE UNA PULGADA DISTRIBUIDA  EN 4 PUNTOS QUE EVITARAN LA MOVILIDAD DEL COLCHON
MALETÍN DE TRANSPORTE: ELABORADO EN LONA DE ALTO IMPACTO. 
</t>
  </si>
  <si>
    <t xml:space="preserve">3.- DISEÑO Y FABRICACIÓN DE CARPA INFLABLE TIPO DOMO. ALTURA 5.50 M X 9.00 M LARGO X 6.M DE ANCHO.
PAREDES Y  VENTANAS REMOBILES ESTAS DEBERAN LLEVAR MALLA INTERNA Y VINILO 
MARCACIÓN EN IMPRESIÓN DIGITAL 1440 DPI SOBRE TELA LAFSOL CAMPER INK COLORES INSTITUCIONALES ( 12 LOGOS DE .80 X.80 CM)
MATERIAL CUERPO DEL INFLABLE; LONA CAMPERO 99% IMPERMEABLE. COSTURAS INTERNAS; REFORZADAS CON REATA DE 2”(HILO NYLON BICONO N0 40)
PISO : ELABORADO EN LONA DE ALTO IMPACTO, (REEBAG)
CREMALLERAS EN LAS PAREDES LATERALES PARA HACER MAS RAPIDA LA EVACUACION DEL AIRE.
SISTEMA DE  ILUMINACION INTERIOR.
MOTOR EXTERNO DE ALIMENTACION CONTINUA A 110 VOLTIOS DE 1 1/2 HP, CON CARCAZA PLASTICA (CANTIDAD DOS)
ANCLAJE: REATA DE UNA PULGADADSITRIBUIDA  EN 18 PUNTOS ESTARTEGICO QUE EVITARAN LA MOVILIDAD DE LA CARPA.
VARILLAS DE ANCLAJE: ELABORADAS EN TUBO COLL ROLL DE UNA PULGADA, CON TERMINACION EN PUNTA.  SU EXTREMO DEBERA SER CURVO, PARA MAYOR SUJECION.
MALETÍN DE TRANSPORTE: CON BASE RIGIDA Y RODACHINES, FABRICADO EN TELA REEBAG. 
</t>
  </si>
  <si>
    <r>
      <t>4.- Tabla de chocolate, medidas de 5 cm x 2, 5 cm, con logo en alto relieve, doble envoltura, la primera en aluminio color azul, la segunda en papel con impreso.</t>
    </r>
    <r>
      <rPr>
        <b/>
        <sz val="11"/>
        <rFont val="Arial"/>
        <family val="2"/>
      </rPr>
      <t xml:space="preserve"> Cantidad 200</t>
    </r>
  </si>
  <si>
    <t>5.- Cinta porta carnet, con impresión de logo a una tinta (Cantidad: 300)</t>
  </si>
  <si>
    <t>6.- Porta carnet duo (Cantidad: 300)</t>
  </si>
  <si>
    <t>7.- Yoyo para porta carnet impresión a una tinta (Cantidad: 600)</t>
  </si>
  <si>
    <t>8.- Yoyo para porta carnet impresión a una tinta por dos caras (Cantidad: 600)</t>
  </si>
  <si>
    <t>9.- Pad mouse de alta adherencia y facil desplazamiento del laser sobre su superficie (Cantidad: 600)</t>
  </si>
  <si>
    <t>10.-Esfero publicitario marcado a una tinta (Cantidad: 500)</t>
  </si>
  <si>
    <t>11.- Dulces promocionales, envoltura con marca SAE (Cantidad: 1000)</t>
  </si>
  <si>
    <r>
      <t xml:space="preserve">12.- Stand modular movil para feria.  Stand compuesto de baking con perfiles de aluminio párales rígidos extra liviano fácil de armar , base semirigida medidas  empacado en maletín de lona y display modular fácil de armar y transportar cuerpo con recubrimiento Fotigrafico intercambiable , 1 base , 1 entrepaño y tapa de fórmica medida 0,95 mtrs de altura </t>
    </r>
    <r>
      <rPr>
        <b/>
        <sz val="11"/>
        <rFont val="Arial"/>
        <family val="2"/>
      </rPr>
      <t>Valor metro cuadrado</t>
    </r>
  </si>
  <si>
    <t>13.- STAND PORTÁTIL
Backing de 2x2 cms, con soporte TV e impreso en banner black out, maleta para transporte de dim 25 x 2,20 en lona. Counter elaborado en MDF y poliplast impreso en banner y velcros con maleta de transporte dim 100 x 80 x 40 cms, el impreso es de 180 x 100 de alto. incluye dos sillas altas y una mesa alta.</t>
  </si>
  <si>
    <r>
      <t xml:space="preserve">14.- Botón publicitario de 6 cm. </t>
    </r>
    <r>
      <rPr>
        <b/>
        <sz val="11"/>
        <rFont val="Arial"/>
        <family val="2"/>
      </rPr>
      <t>Se cotiza de 6,5 cm</t>
    </r>
    <r>
      <rPr>
        <sz val="11"/>
        <rFont val="Arial"/>
        <family val="2"/>
      </rPr>
      <t xml:space="preserve">. </t>
    </r>
    <r>
      <rPr>
        <b/>
        <sz val="11"/>
        <rFont val="Arial"/>
        <family val="2"/>
      </rPr>
      <t>Cantidad 100</t>
    </r>
  </si>
  <si>
    <r>
      <t xml:space="preserve">15.- Botón publicitario de 2,5 cm. </t>
    </r>
    <r>
      <rPr>
        <b/>
        <sz val="11"/>
        <rFont val="Arial"/>
        <family val="2"/>
      </rPr>
      <t>Cantidad 100</t>
    </r>
  </si>
  <si>
    <t>16.- Gorra cerrada tipo baseball, color azul (lo más próximo al institucional), bordada a un color, (cantidad: 100)</t>
  </si>
  <si>
    <t>17.- Manillas tejidas a tres hilos (Cantidad: 600)</t>
  </si>
  <si>
    <t>18.- Piocha, rectangular medida de 2,5 cm x 5 cm, metálica, resinada. (Cantidad: 50)</t>
  </si>
  <si>
    <t>19.- Bandera institucional medidas de 150.0 X 110.0 CMS IMPRESIÓN A 4 X 0 TINTAS EN SATIN ESPECIAL DE LUJO PESADO. ACABADO REFILADAS, DOBLE TELA CON DOBLADILLO. CON ASTA EN MADERA ALTURA DE 2.20 MTS. PUNTA EN BRONCE, BASE EN MADERA PINTADA Y LACADA.</t>
  </si>
  <si>
    <t>20.-Bandera para escritorio, doble tela en satin  de la fayette  bordada en ambas caras a dos hilos, con soporte</t>
  </si>
  <si>
    <r>
      <t xml:space="preserve">21.- Botilitro plástico de 1 litro color azul, marcado a una tinta. Un logo </t>
    </r>
    <r>
      <rPr>
        <b/>
        <sz val="11"/>
        <rFont val="Arial"/>
        <family val="2"/>
      </rPr>
      <t>Cantidad 50</t>
    </r>
  </si>
  <si>
    <r>
      <t xml:space="preserve">22.-Bolsa ecologica en cambre de alto calibre y resistencia, color a elegir, marcacion a una tinta  una cara vertical 36x50. </t>
    </r>
    <r>
      <rPr>
        <b/>
        <sz val="11"/>
        <rFont val="Arial"/>
        <family val="2"/>
      </rPr>
      <t>Cantidad 20</t>
    </r>
  </si>
  <si>
    <t>23.- Mug publicitario, con dos marcaciones full color. Cantidad 50</t>
  </si>
  <si>
    <t>LINEA CUATRO - MARKETING DIGITAL</t>
  </si>
  <si>
    <t xml:space="preserve">1.- CREACION DE ESTRATEGA DE CAMPAÑA DIGITAL 360 EN DONDE SE ESTABLEZCA : 1.  objetivos medibles, estableciendo un  presupuesto y realizando un plan de ejecucion , la propuesta debe incluir plan de community en tres 3 redes sociales , estrategia de pauta digital , productos de aumento de  seguidores segmentados 1500 en cada red social, estrategia de generacion leads (500 durante la vgencia del contrato) estrategias de comunicacion en todos los canales , 
Antes de iniciar ejecución se deberá presentar cronograma, parrilla de contenidos y piezas gráficas, audiovisuales y/o multimedia para aprobación del supervisor del contrato.
Las estrategias se deben presentar la primera semana del mes para ser aprobada por el supervisor.
(Imágenes a usar de uso exclusivo y propiedad de SAE S.A.S.)    La recepción de datos debe adaptarse y comunicarse con las plataformas de la Entidad y respetando la Ley de Habeas Data vigente. 
Los contenidos y piezas gráficas, audiovisuales y/o multimedia para el apoyo de la ejecución deben ser elaboradas por el Operador y deben adaptarse a cualquier dispositivo tecnológico.      
Antes de iniciar ejecución se deberá presentar cronograma, parrilla de contenidos y piezas gráficas, audiovisuales y/o multimedia para aprobación del supervisor del contrato.
(Imágenes a usar de uso exclusivo y propiedad de SAE S.A.S.)                                                                                                                                                                                                                                                                                                                                                                                                                                                                                                                                                                                                                                                                                                                                                                                                                                                                                                 </t>
  </si>
  <si>
    <t>2.- Creacion, desarrollo e implementación de estrategias comerciales para la venta de predios puntuales solicitados por la entidad a través de redes sociales, motores de busqueda, remarketing y publicación de 3 avisos por predio en revistas (Aerolineas, Gerenciales, etc.) en diversos públicos con perfil de inversión . La estrategia debe contener posicionamiento de subsitio en motores de busqueda.</t>
  </si>
  <si>
    <t>LINEA CINCO - SERVICIO FOTOGRAFICO</t>
  </si>
  <si>
    <t xml:space="preserve">1.- Servicio de toma de fotografías en eventos institucionales internos y externos que requiera la entidad, iluminación si el espacio lo requiere. 
La fotografía debe contar con una calidad de alta resolución y debe quedar un registro amplio y suficiente de los momentos del evento. Mínimo se debe entregar 50 fotografías en formato digital y no impresas. El operador se hará cargo de la logística para tener el equipo pertinente y todo su funcionamiento en la locación que defina el supervisor. El servicio se prestará en ciudades principales del territorio nacional.
 (Imágenes a usar de uso exclusivo y propiedad de SAE S.A.S.)
</t>
  </si>
  <si>
    <t>2.- Registro fotográfico de bienes administrados por la Entidad y ubicados en el territorio nacional.
Se realizará en jornadas de un día. 
Deben contar con transporte para el desplazamiento del fotógrafo y funcionarios de la Entidad.
Iluminacion optima en caso de requerirse.
La fotografía debe contar con una calidad de alta resolución para hacer ampliaciones superiores a medio pliego formato DIN.  
(Imágenes a usar de uso exclusivo y propiedad de SAE S.A.S.)</t>
  </si>
  <si>
    <t xml:space="preserve">3.- Servicio de revelado digital en formato medio pliego en papeles brillantes y mate. Entrega del material en contenedor para almacenamiento y preservación del material fotográfico.  
(Imágenes a usar de uso exclusivo y propiedad de SAE S.A.S.)
</t>
  </si>
  <si>
    <t>Nombre de la firma</t>
  </si>
  <si>
    <t>Nit _____________________________________</t>
  </si>
  <si>
    <t>Nombre del Representante Legal</t>
  </si>
  <si>
    <t>C.C. Nº ______________________ de _________________</t>
  </si>
  <si>
    <t>FIRMA y NOMBRE DE QUIEN FIRMA</t>
  </si>
  <si>
    <t>FORMATO  2 - OFERTA ECONÓMICA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</si>
</sst>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_-&quot;$&quot;* #,##0_-;\-&quot;$&quot;* #,##0_-;_-&quot;$&quot;* &quot;-&quot;??_-;_-@_-"/>
  </numFmts>
  <fonts count="17" x14ac:knownFonts="1">
    <font>
      <sz val="11"/>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sz val="18"/>
      <name val="Arial Narrow"/>
      <family val="2"/>
    </font>
    <font>
      <sz val="11"/>
      <color theme="1"/>
      <name val="Calibri"/>
      <family val="2"/>
    </font>
    <font>
      <b/>
      <sz val="8"/>
      <name val="Arial"/>
      <family val="2"/>
    </font>
    <font>
      <sz val="8"/>
      <name val="Arial"/>
      <family val="2"/>
    </font>
    <font>
      <b/>
      <sz val="11"/>
      <name val="Arial"/>
      <family val="2"/>
    </font>
    <font>
      <b/>
      <sz val="18"/>
      <name val="Arial"/>
      <family val="2"/>
    </font>
    <font>
      <b/>
      <sz val="15"/>
      <name val="Arial"/>
      <family val="2"/>
    </font>
    <font>
      <sz val="11"/>
      <color theme="1"/>
      <name val="Arial"/>
      <family val="2"/>
    </font>
    <font>
      <b/>
      <sz val="11"/>
      <color theme="1"/>
      <name val="Arial"/>
      <family val="2"/>
    </font>
    <font>
      <sz val="11"/>
      <name val="Arial"/>
      <family val="2"/>
    </font>
    <font>
      <b/>
      <u/>
      <sz val="11"/>
      <name val="Arial"/>
      <family val="2"/>
    </font>
    <font>
      <b/>
      <sz val="18"/>
      <color rgb="FFFF0000"/>
      <name val="Arial"/>
      <family val="2"/>
    </font>
    <font>
      <b/>
      <sz val="18"/>
      <name val="Arial Narrow"/>
      <family val="2"/>
    </font>
  </fonts>
  <fills count="7">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style="thin">
        <color auto="1"/>
      </bottom>
      <diagonal/>
    </border>
    <border>
      <left style="medium">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style="thin">
        <color auto="1"/>
      </right>
      <top style="thin">
        <color auto="1"/>
      </top>
      <bottom style="thin">
        <color auto="1"/>
      </bottom>
      <diagonal/>
    </border>
  </borders>
  <cellStyleXfs count="2">
    <xf numFmtId="0" fontId="0" fillId="0" borderId="0"/>
    <xf numFmtId="164" fontId="2" fillId="0" borderId="0" applyFont="0" applyFill="0" applyBorder="0" applyAlignment="0" applyProtection="0"/>
  </cellStyleXfs>
  <cellXfs count="87">
    <xf numFmtId="0" fontId="0" fillId="0" borderId="0" xfId="0"/>
    <xf numFmtId="0" fontId="1" fillId="0" borderId="0" xfId="0" applyFont="1"/>
    <xf numFmtId="0" fontId="3" fillId="0" borderId="0" xfId="0" applyFont="1"/>
    <xf numFmtId="0" fontId="5" fillId="0" borderId="0" xfId="0" applyFont="1"/>
    <xf numFmtId="0" fontId="6" fillId="0" borderId="8" xfId="0" applyFont="1" applyBorder="1" applyAlignment="1">
      <alignment horizontal="center" vertical="center" wrapText="1"/>
    </xf>
    <xf numFmtId="0" fontId="7" fillId="0" borderId="2" xfId="0" applyFont="1" applyBorder="1"/>
    <xf numFmtId="165" fontId="7" fillId="3" borderId="1" xfId="1" applyNumberFormat="1" applyFont="1" applyFill="1" applyBorder="1"/>
    <xf numFmtId="0" fontId="7" fillId="0" borderId="3" xfId="0" applyFont="1" applyBorder="1"/>
    <xf numFmtId="0" fontId="7" fillId="2" borderId="3" xfId="0" applyFont="1" applyFill="1" applyBorder="1"/>
    <xf numFmtId="0" fontId="6" fillId="0" borderId="4" xfId="0" applyFont="1" applyBorder="1" applyAlignment="1">
      <alignment horizontal="center" vertical="center" textRotation="255" wrapText="1"/>
    </xf>
    <xf numFmtId="0" fontId="7" fillId="0" borderId="1" xfId="0" applyFont="1" applyBorder="1" applyAlignment="1">
      <alignment horizontal="center" vertical="center" wrapText="1"/>
    </xf>
    <xf numFmtId="3" fontId="7" fillId="0" borderId="1" xfId="0" applyNumberFormat="1"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3" fontId="7" fillId="0" borderId="15" xfId="0" applyNumberFormat="1" applyFont="1" applyBorder="1" applyAlignment="1">
      <alignment horizontal="center" vertical="center" wrapText="1"/>
    </xf>
    <xf numFmtId="3" fontId="7" fillId="0" borderId="16" xfId="0" applyNumberFormat="1" applyFont="1" applyBorder="1" applyAlignment="1">
      <alignment horizontal="center" vertical="center" wrapText="1"/>
    </xf>
    <xf numFmtId="3" fontId="7" fillId="0" borderId="15" xfId="0" applyNumberFormat="1" applyFont="1" applyFill="1" applyBorder="1" applyAlignment="1">
      <alignment vertical="center" wrapText="1"/>
    </xf>
    <xf numFmtId="3" fontId="7" fillId="0" borderId="15" xfId="0" applyNumberFormat="1" applyFont="1" applyBorder="1" applyAlignment="1">
      <alignment vertical="center" wrapText="1"/>
    </xf>
    <xf numFmtId="3" fontId="7" fillId="0" borderId="15" xfId="1" applyNumberFormat="1" applyFont="1" applyBorder="1" applyAlignment="1">
      <alignment horizontal="center" vertical="center" wrapText="1"/>
    </xf>
    <xf numFmtId="3" fontId="7" fillId="6" borderId="15" xfId="0" applyNumberFormat="1" applyFont="1" applyFill="1" applyBorder="1" applyAlignment="1">
      <alignment horizontal="center" vertical="center" wrapText="1"/>
    </xf>
    <xf numFmtId="165" fontId="7" fillId="3" borderId="15" xfId="1" applyNumberFormat="1" applyFont="1" applyFill="1" applyBorder="1"/>
    <xf numFmtId="165" fontId="7" fillId="0" borderId="16" xfId="1" applyNumberFormat="1" applyFont="1" applyBorder="1" applyAlignment="1">
      <alignment vertical="center" wrapText="1"/>
    </xf>
    <xf numFmtId="165" fontId="7" fillId="4" borderId="17" xfId="1" applyNumberFormat="1" applyFont="1" applyFill="1" applyBorder="1"/>
    <xf numFmtId="165" fontId="7" fillId="4" borderId="18" xfId="1" applyNumberFormat="1" applyFont="1" applyFill="1" applyBorder="1"/>
    <xf numFmtId="165" fontId="7" fillId="4" borderId="19" xfId="1" applyNumberFormat="1" applyFont="1" applyFill="1" applyBorder="1"/>
    <xf numFmtId="0" fontId="6" fillId="0" borderId="1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6" xfId="0" applyFont="1" applyBorder="1" applyAlignment="1">
      <alignment horizontal="center" vertical="center" wrapText="1"/>
    </xf>
    <xf numFmtId="0" fontId="1" fillId="4" borderId="1" xfId="0" applyFont="1" applyFill="1" applyBorder="1" applyAlignment="1">
      <alignment horizontal="center" vertical="center"/>
    </xf>
    <xf numFmtId="3" fontId="7" fillId="0" borderId="1" xfId="0" applyNumberFormat="1" applyFont="1" applyBorder="1" applyAlignment="1">
      <alignment horizontal="center" vertical="center" wrapText="1"/>
    </xf>
    <xf numFmtId="3" fontId="7" fillId="0" borderId="15" xfId="0" applyNumberFormat="1" applyFont="1" applyBorder="1" applyAlignment="1">
      <alignment horizontal="center" vertical="center" wrapText="1"/>
    </xf>
    <xf numFmtId="0" fontId="6" fillId="0" borderId="8" xfId="0" applyFont="1" applyBorder="1" applyAlignment="1">
      <alignment horizontal="center" vertical="center" wrapText="1"/>
    </xf>
    <xf numFmtId="3" fontId="7" fillId="0" borderId="16" xfId="0" applyNumberFormat="1" applyFont="1" applyBorder="1" applyAlignment="1">
      <alignment horizontal="center" vertical="center" wrapText="1"/>
    </xf>
    <xf numFmtId="0" fontId="8" fillId="0" borderId="8" xfId="0" applyFont="1" applyBorder="1" applyAlignment="1">
      <alignment horizontal="center" vertical="center" textRotation="255" wrapText="1"/>
    </xf>
    <xf numFmtId="0" fontId="9" fillId="0" borderId="8" xfId="0" applyFont="1" applyBorder="1" applyAlignment="1">
      <alignment horizontal="center" vertical="center" textRotation="255" wrapText="1"/>
    </xf>
    <xf numFmtId="0" fontId="11" fillId="6" borderId="3" xfId="0" applyFont="1" applyFill="1" applyBorder="1" applyAlignment="1">
      <alignment vertical="center" wrapText="1"/>
    </xf>
    <xf numFmtId="0" fontId="13" fillId="6" borderId="3"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3" fillId="6" borderId="3" xfId="0" applyFont="1" applyFill="1" applyBorder="1" applyAlignment="1">
      <alignment vertical="center" wrapText="1"/>
    </xf>
    <xf numFmtId="0" fontId="13" fillId="6" borderId="3" xfId="0" applyFont="1" applyFill="1" applyBorder="1" applyAlignment="1">
      <alignment wrapText="1"/>
    </xf>
    <xf numFmtId="0" fontId="13" fillId="6" borderId="3" xfId="0" applyFont="1" applyFill="1" applyBorder="1" applyAlignment="1">
      <alignment vertical="top" wrapText="1"/>
    </xf>
    <xf numFmtId="0" fontId="13" fillId="6" borderId="3" xfId="0" applyFont="1" applyFill="1" applyBorder="1" applyAlignment="1">
      <alignment horizontal="right"/>
    </xf>
    <xf numFmtId="0" fontId="13" fillId="6" borderId="3" xfId="0" applyFont="1" applyFill="1" applyBorder="1" applyAlignment="1">
      <alignment horizontal="center" vertical="center"/>
    </xf>
    <xf numFmtId="0" fontId="13" fillId="6" borderId="3" xfId="0" applyFont="1" applyFill="1" applyBorder="1" applyAlignment="1">
      <alignment horizontal="center"/>
    </xf>
    <xf numFmtId="0" fontId="0" fillId="6" borderId="0" xfId="0" applyFont="1" applyFill="1"/>
    <xf numFmtId="0" fontId="0" fillId="0" borderId="0" xfId="0" applyAlignment="1">
      <alignment vertical="center"/>
    </xf>
    <xf numFmtId="0" fontId="0" fillId="4" borderId="1" xfId="0" applyFill="1" applyBorder="1" applyAlignment="1">
      <alignment vertical="center"/>
    </xf>
    <xf numFmtId="0" fontId="8" fillId="4" borderId="8" xfId="0" applyFont="1" applyFill="1" applyBorder="1" applyAlignment="1">
      <alignment horizontal="left" vertical="center" wrapText="1"/>
    </xf>
    <xf numFmtId="0" fontId="8" fillId="4" borderId="3" xfId="0" applyFont="1" applyFill="1" applyBorder="1" applyAlignment="1">
      <alignment vertical="center" wrapText="1"/>
    </xf>
    <xf numFmtId="3" fontId="7" fillId="4" borderId="15" xfId="1" applyNumberFormat="1" applyFont="1" applyFill="1" applyBorder="1" applyAlignment="1">
      <alignment vertical="center" wrapText="1"/>
    </xf>
    <xf numFmtId="3" fontId="7" fillId="4" borderId="1" xfId="0" applyNumberFormat="1" applyFont="1" applyFill="1" applyBorder="1" applyAlignment="1">
      <alignment horizontal="center" vertical="center" wrapText="1"/>
    </xf>
    <xf numFmtId="3" fontId="7" fillId="4" borderId="16" xfId="0" applyNumberFormat="1" applyFont="1" applyFill="1" applyBorder="1" applyAlignment="1">
      <alignment horizontal="center" vertical="center" wrapText="1"/>
    </xf>
    <xf numFmtId="0" fontId="8" fillId="4" borderId="3" xfId="0" applyFont="1" applyFill="1" applyBorder="1" applyAlignment="1">
      <alignment horizontal="left" vertical="center" wrapText="1"/>
    </xf>
    <xf numFmtId="3" fontId="7" fillId="4" borderId="15" xfId="0" applyNumberFormat="1" applyFont="1" applyFill="1" applyBorder="1" applyAlignment="1">
      <alignment horizontal="left" vertical="center" wrapText="1"/>
    </xf>
    <xf numFmtId="165" fontId="0" fillId="4" borderId="1" xfId="1" applyNumberFormat="1" applyFont="1" applyFill="1" applyBorder="1" applyAlignment="1">
      <alignment vertical="center"/>
    </xf>
    <xf numFmtId="0" fontId="6" fillId="0" borderId="22" xfId="0" applyFont="1" applyBorder="1" applyAlignment="1">
      <alignment horizontal="center" vertical="center" wrapText="1"/>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165" fontId="0" fillId="4" borderId="20" xfId="1" applyNumberFormat="1" applyFont="1" applyFill="1" applyBorder="1" applyAlignment="1">
      <alignment horizontal="center" vertical="center"/>
    </xf>
    <xf numFmtId="165" fontId="0" fillId="4" borderId="21" xfId="1" applyNumberFormat="1" applyFont="1" applyFill="1" applyBorder="1" applyAlignment="1">
      <alignment horizontal="center" vertical="center"/>
    </xf>
    <xf numFmtId="3" fontId="7" fillId="0" borderId="1" xfId="0" applyNumberFormat="1" applyFont="1" applyBorder="1" applyAlignment="1">
      <alignment horizontal="center" vertical="center" wrapText="1"/>
    </xf>
    <xf numFmtId="0" fontId="10" fillId="0" borderId="8" xfId="0" applyFont="1" applyBorder="1" applyAlignment="1">
      <alignment horizontal="center" vertical="center" textRotation="255" wrapText="1"/>
    </xf>
    <xf numFmtId="3" fontId="7" fillId="0" borderId="15" xfId="0" applyNumberFormat="1" applyFont="1" applyBorder="1" applyAlignment="1">
      <alignment horizontal="center" vertical="center" wrapText="1"/>
    </xf>
    <xf numFmtId="3" fontId="7" fillId="0" borderId="16"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13" fillId="6" borderId="3" xfId="0" applyFont="1" applyFill="1" applyBorder="1" applyAlignment="1">
      <alignment horizontal="left" vertical="center" wrapText="1"/>
    </xf>
    <xf numFmtId="0" fontId="8" fillId="6" borderId="4"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4" fillId="0" borderId="0" xfId="0" applyFont="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5" borderId="14" xfId="0" applyFont="1" applyFill="1" applyBorder="1" applyAlignment="1">
      <alignment horizontal="center" vertical="center"/>
    </xf>
    <xf numFmtId="0" fontId="13" fillId="6" borderId="3" xfId="0" applyFont="1" applyFill="1" applyBorder="1" applyAlignment="1">
      <alignment horizontal="left" wrapText="1"/>
    </xf>
    <xf numFmtId="0" fontId="9" fillId="0" borderId="4" xfId="0" applyFont="1" applyBorder="1" applyAlignment="1">
      <alignment horizontal="center" vertical="center" textRotation="255" wrapText="1"/>
    </xf>
    <xf numFmtId="0" fontId="9" fillId="0" borderId="8" xfId="0" applyFont="1" applyBorder="1" applyAlignment="1">
      <alignment horizontal="center" vertical="center" textRotation="255" wrapText="1"/>
    </xf>
    <xf numFmtId="0" fontId="7" fillId="0" borderId="1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6" xfId="0" applyFont="1" applyBorder="1" applyAlignment="1">
      <alignment horizontal="center" vertical="center" wrapText="1"/>
    </xf>
    <xf numFmtId="0" fontId="6" fillId="0" borderId="10" xfId="0" applyFont="1" applyBorder="1" applyAlignment="1">
      <alignment horizontal="center" vertical="center" textRotation="255" wrapText="1"/>
    </xf>
    <xf numFmtId="0" fontId="6" fillId="0" borderId="7" xfId="0" applyFont="1" applyBorder="1" applyAlignment="1">
      <alignment horizontal="center" vertical="center" textRotation="255" wrapText="1"/>
    </xf>
    <xf numFmtId="0" fontId="6" fillId="0" borderId="11" xfId="0" applyFont="1" applyBorder="1" applyAlignment="1">
      <alignment horizontal="center" vertical="center" textRotation="255" wrapText="1"/>
    </xf>
    <xf numFmtId="0" fontId="8" fillId="0" borderId="8" xfId="0" applyFont="1" applyBorder="1" applyAlignment="1">
      <alignment horizontal="center" vertical="center" textRotation="255" wrapText="1"/>
    </xf>
    <xf numFmtId="0" fontId="8" fillId="0" borderId="9" xfId="0" applyFont="1" applyBorder="1" applyAlignment="1">
      <alignment horizontal="center" vertical="center" textRotation="255" wrapText="1"/>
    </xf>
    <xf numFmtId="0" fontId="11" fillId="0" borderId="0" xfId="0" applyFont="1" applyAlignment="1">
      <alignment horizontal="justify" vertical="center"/>
    </xf>
    <xf numFmtId="0" fontId="16" fillId="0" borderId="0" xfId="0" applyFont="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89"/>
  <sheetViews>
    <sheetView tabSelected="1" zoomScale="70" zoomScaleNormal="70" zoomScalePageLayoutView="55" workbookViewId="0">
      <selection activeCell="L6" sqref="L6"/>
    </sheetView>
  </sheetViews>
  <sheetFormatPr baseColWidth="10" defaultRowHeight="39.75" customHeight="1" x14ac:dyDescent="0.3"/>
  <cols>
    <col min="1" max="1" width="10.33203125" style="3" customWidth="1"/>
    <col min="2" max="2" width="150.109375" style="44" customWidth="1"/>
    <col min="3" max="3" width="23.44140625" bestFit="1" customWidth="1"/>
    <col min="4" max="4" width="16.6640625" customWidth="1"/>
    <col min="5" max="5" width="16" customWidth="1"/>
    <col min="6" max="6" width="21.44140625" style="45" customWidth="1"/>
  </cols>
  <sheetData>
    <row r="1" spans="1:6" ht="39.75" customHeight="1" thickBot="1" x14ac:dyDescent="0.35">
      <c r="A1" s="86" t="s">
        <v>83</v>
      </c>
      <c r="B1" s="68"/>
      <c r="C1" s="68"/>
      <c r="D1" s="68"/>
      <c r="E1" s="68"/>
    </row>
    <row r="2" spans="1:6" ht="39.75" customHeight="1" x14ac:dyDescent="0.3">
      <c r="A2" s="69" t="s">
        <v>0</v>
      </c>
      <c r="B2" s="66" t="s">
        <v>8</v>
      </c>
      <c r="C2" s="71" t="s">
        <v>7</v>
      </c>
      <c r="D2" s="72"/>
      <c r="E2" s="73"/>
      <c r="F2" s="28" t="s">
        <v>17</v>
      </c>
    </row>
    <row r="3" spans="1:6" s="1" customFormat="1" ht="39.75" customHeight="1" thickBot="1" x14ac:dyDescent="0.35">
      <c r="A3" s="70"/>
      <c r="B3" s="67"/>
      <c r="C3" s="25" t="s">
        <v>4</v>
      </c>
      <c r="D3" s="26" t="s">
        <v>9</v>
      </c>
      <c r="E3" s="27" t="s">
        <v>5</v>
      </c>
      <c r="F3" s="46"/>
    </row>
    <row r="4" spans="1:6" s="1" customFormat="1" ht="39.75" customHeight="1" thickBot="1" x14ac:dyDescent="0.35">
      <c r="A4" s="31"/>
      <c r="B4" s="57" t="s">
        <v>19</v>
      </c>
      <c r="C4" s="55"/>
      <c r="D4" s="26"/>
      <c r="E4" s="27"/>
      <c r="F4" s="46"/>
    </row>
    <row r="5" spans="1:6" s="1" customFormat="1" ht="30.75" customHeight="1" x14ac:dyDescent="0.3">
      <c r="A5" s="75" t="s">
        <v>2</v>
      </c>
      <c r="B5" s="47" t="s">
        <v>12</v>
      </c>
      <c r="C5" s="12"/>
      <c r="D5" s="10"/>
      <c r="E5" s="13"/>
      <c r="F5" s="46"/>
    </row>
    <row r="6" spans="1:6" s="1" customFormat="1" ht="400.2" x14ac:dyDescent="0.3">
      <c r="A6" s="76"/>
      <c r="B6" s="35" t="s">
        <v>20</v>
      </c>
      <c r="C6" s="14">
        <v>0</v>
      </c>
      <c r="D6" s="11">
        <f>+C6*19%</f>
        <v>0</v>
      </c>
      <c r="E6" s="15">
        <f>+D6+C6</f>
        <v>0</v>
      </c>
      <c r="F6" s="54">
        <v>42899500</v>
      </c>
    </row>
    <row r="7" spans="1:6" s="1" customFormat="1" ht="358.8" x14ac:dyDescent="0.3">
      <c r="A7" s="76"/>
      <c r="B7" s="36" t="s">
        <v>21</v>
      </c>
      <c r="C7" s="14">
        <v>0</v>
      </c>
      <c r="D7" s="11">
        <f t="shared" ref="D7:D74" si="0">+C7*19%</f>
        <v>0</v>
      </c>
      <c r="E7" s="15">
        <f t="shared" ref="E7:E74" si="1">+D7+C7</f>
        <v>0</v>
      </c>
      <c r="F7" s="54">
        <v>37995510</v>
      </c>
    </row>
    <row r="8" spans="1:6" ht="189.75" customHeight="1" x14ac:dyDescent="0.3">
      <c r="A8" s="76"/>
      <c r="B8" s="74" t="s">
        <v>22</v>
      </c>
      <c r="C8" s="62">
        <v>0</v>
      </c>
      <c r="D8" s="60">
        <f t="shared" si="0"/>
        <v>0</v>
      </c>
      <c r="E8" s="63">
        <f t="shared" si="1"/>
        <v>0</v>
      </c>
      <c r="F8" s="58">
        <v>29254960</v>
      </c>
    </row>
    <row r="9" spans="1:6" ht="135.75" customHeight="1" x14ac:dyDescent="0.3">
      <c r="A9" s="76"/>
      <c r="B9" s="74"/>
      <c r="C9" s="62"/>
      <c r="D9" s="60">
        <f t="shared" si="0"/>
        <v>0</v>
      </c>
      <c r="E9" s="63">
        <f t="shared" si="1"/>
        <v>0</v>
      </c>
      <c r="F9" s="59"/>
    </row>
    <row r="10" spans="1:6" ht="119.25" customHeight="1" x14ac:dyDescent="0.3">
      <c r="A10" s="76"/>
      <c r="B10" s="65" t="s">
        <v>23</v>
      </c>
      <c r="C10" s="62">
        <v>0</v>
      </c>
      <c r="D10" s="60">
        <f t="shared" si="0"/>
        <v>0</v>
      </c>
      <c r="E10" s="63">
        <f t="shared" si="1"/>
        <v>0</v>
      </c>
      <c r="F10" s="58">
        <v>18997953.333333332</v>
      </c>
    </row>
    <row r="11" spans="1:6" ht="183" customHeight="1" x14ac:dyDescent="0.3">
      <c r="A11" s="76"/>
      <c r="B11" s="65"/>
      <c r="C11" s="62"/>
      <c r="D11" s="60">
        <f t="shared" si="0"/>
        <v>0</v>
      </c>
      <c r="E11" s="63">
        <f t="shared" si="1"/>
        <v>0</v>
      </c>
      <c r="F11" s="59"/>
    </row>
    <row r="12" spans="1:6" ht="42.75" customHeight="1" x14ac:dyDescent="0.3">
      <c r="A12" s="76"/>
      <c r="B12" s="65" t="s">
        <v>24</v>
      </c>
      <c r="C12" s="62">
        <v>0</v>
      </c>
      <c r="D12" s="60">
        <f t="shared" si="0"/>
        <v>0</v>
      </c>
      <c r="E12" s="63">
        <f t="shared" si="1"/>
        <v>0</v>
      </c>
      <c r="F12" s="58">
        <v>16306966.666666666</v>
      </c>
    </row>
    <row r="13" spans="1:6" ht="268.5" customHeight="1" x14ac:dyDescent="0.3">
      <c r="A13" s="76"/>
      <c r="B13" s="65"/>
      <c r="C13" s="62"/>
      <c r="D13" s="60">
        <f t="shared" si="0"/>
        <v>0</v>
      </c>
      <c r="E13" s="63">
        <f t="shared" si="1"/>
        <v>0</v>
      </c>
      <c r="F13" s="59"/>
    </row>
    <row r="14" spans="1:6" ht="134.25" customHeight="1" x14ac:dyDescent="0.3">
      <c r="A14" s="76"/>
      <c r="B14" s="65" t="s">
        <v>25</v>
      </c>
      <c r="C14" s="62">
        <v>0</v>
      </c>
      <c r="D14" s="60">
        <f t="shared" si="0"/>
        <v>0</v>
      </c>
      <c r="E14" s="63">
        <f t="shared" si="1"/>
        <v>0</v>
      </c>
      <c r="F14" s="58">
        <v>8408302</v>
      </c>
    </row>
    <row r="15" spans="1:6" ht="120" customHeight="1" x14ac:dyDescent="0.3">
      <c r="A15" s="76"/>
      <c r="B15" s="65"/>
      <c r="C15" s="62"/>
      <c r="D15" s="60">
        <f t="shared" si="0"/>
        <v>0</v>
      </c>
      <c r="E15" s="63">
        <f t="shared" si="1"/>
        <v>0</v>
      </c>
      <c r="F15" s="59"/>
    </row>
    <row r="16" spans="1:6" ht="45.75" customHeight="1" x14ac:dyDescent="0.3">
      <c r="A16" s="76"/>
      <c r="B16" s="65" t="s">
        <v>26</v>
      </c>
      <c r="C16" s="62">
        <v>0</v>
      </c>
      <c r="D16" s="60">
        <f t="shared" si="0"/>
        <v>0</v>
      </c>
      <c r="E16" s="63">
        <f t="shared" si="1"/>
        <v>0</v>
      </c>
      <c r="F16" s="58">
        <v>6520724</v>
      </c>
    </row>
    <row r="17" spans="1:6" ht="228" customHeight="1" x14ac:dyDescent="0.3">
      <c r="A17" s="76"/>
      <c r="B17" s="65"/>
      <c r="C17" s="62"/>
      <c r="D17" s="60">
        <f t="shared" si="0"/>
        <v>0</v>
      </c>
      <c r="E17" s="63">
        <f t="shared" si="1"/>
        <v>0</v>
      </c>
      <c r="F17" s="59"/>
    </row>
    <row r="18" spans="1:6" ht="75" customHeight="1" x14ac:dyDescent="0.3">
      <c r="A18" s="76"/>
      <c r="B18" s="65" t="s">
        <v>27</v>
      </c>
      <c r="C18" s="62">
        <v>0</v>
      </c>
      <c r="D18" s="60">
        <f t="shared" si="0"/>
        <v>0</v>
      </c>
      <c r="E18" s="63">
        <f t="shared" si="1"/>
        <v>0</v>
      </c>
      <c r="F18" s="58">
        <v>9437890</v>
      </c>
    </row>
    <row r="19" spans="1:6" ht="218.25" customHeight="1" x14ac:dyDescent="0.3">
      <c r="A19" s="76"/>
      <c r="B19" s="65"/>
      <c r="C19" s="62"/>
      <c r="D19" s="60">
        <f t="shared" si="0"/>
        <v>0</v>
      </c>
      <c r="E19" s="63">
        <f t="shared" si="1"/>
        <v>0</v>
      </c>
      <c r="F19" s="59"/>
    </row>
    <row r="20" spans="1:6" ht="103.5" customHeight="1" x14ac:dyDescent="0.3">
      <c r="A20" s="76"/>
      <c r="B20" s="65" t="s">
        <v>28</v>
      </c>
      <c r="C20" s="62">
        <v>0</v>
      </c>
      <c r="D20" s="60">
        <f t="shared" si="0"/>
        <v>0</v>
      </c>
      <c r="E20" s="63">
        <f t="shared" si="1"/>
        <v>0</v>
      </c>
      <c r="F20" s="54">
        <v>8468166.9333333336</v>
      </c>
    </row>
    <row r="21" spans="1:6" ht="165.75" customHeight="1" x14ac:dyDescent="0.3">
      <c r="A21" s="76"/>
      <c r="B21" s="65"/>
      <c r="C21" s="62"/>
      <c r="D21" s="60">
        <f t="shared" si="0"/>
        <v>0</v>
      </c>
      <c r="E21" s="63">
        <f t="shared" si="1"/>
        <v>0</v>
      </c>
      <c r="F21" s="54">
        <v>0</v>
      </c>
    </row>
    <row r="22" spans="1:6" ht="39.75" customHeight="1" x14ac:dyDescent="0.3">
      <c r="A22" s="76"/>
      <c r="B22" s="48" t="s">
        <v>13</v>
      </c>
      <c r="C22" s="49" t="s">
        <v>16</v>
      </c>
      <c r="D22" s="50"/>
      <c r="E22" s="51"/>
      <c r="F22" s="54" t="s">
        <v>7</v>
      </c>
    </row>
    <row r="23" spans="1:6" ht="141.75" customHeight="1" x14ac:dyDescent="0.3">
      <c r="A23" s="76"/>
      <c r="B23" s="38" t="s">
        <v>29</v>
      </c>
      <c r="C23" s="14">
        <v>0</v>
      </c>
      <c r="D23" s="11">
        <f t="shared" si="0"/>
        <v>0</v>
      </c>
      <c r="E23" s="15">
        <f t="shared" si="1"/>
        <v>0</v>
      </c>
      <c r="F23" s="54">
        <v>7885733.333333333</v>
      </c>
    </row>
    <row r="24" spans="1:6" ht="123" customHeight="1" x14ac:dyDescent="0.3">
      <c r="A24" s="76"/>
      <c r="B24" s="38" t="s">
        <v>30</v>
      </c>
      <c r="C24" s="14">
        <v>0</v>
      </c>
      <c r="D24" s="11">
        <f t="shared" si="0"/>
        <v>0</v>
      </c>
      <c r="E24" s="15">
        <f t="shared" si="1"/>
        <v>0</v>
      </c>
      <c r="F24" s="54">
        <v>8058283.333333333</v>
      </c>
    </row>
    <row r="25" spans="1:6" ht="143.25" customHeight="1" x14ac:dyDescent="0.3">
      <c r="A25" s="76"/>
      <c r="B25" s="38" t="s">
        <v>31</v>
      </c>
      <c r="C25" s="14">
        <v>0</v>
      </c>
      <c r="D25" s="11">
        <f t="shared" si="0"/>
        <v>0</v>
      </c>
      <c r="E25" s="15">
        <f t="shared" si="1"/>
        <v>0</v>
      </c>
      <c r="F25" s="54">
        <v>8349833.333333333</v>
      </c>
    </row>
    <row r="26" spans="1:6" ht="152.25" customHeight="1" x14ac:dyDescent="0.3">
      <c r="A26" s="76"/>
      <c r="B26" s="38" t="s">
        <v>32</v>
      </c>
      <c r="C26" s="14">
        <v>0</v>
      </c>
      <c r="D26" s="11">
        <f t="shared" si="0"/>
        <v>0</v>
      </c>
      <c r="E26" s="15">
        <f t="shared" si="1"/>
        <v>0</v>
      </c>
      <c r="F26" s="54">
        <v>8663200</v>
      </c>
    </row>
    <row r="27" spans="1:6" ht="219" customHeight="1" x14ac:dyDescent="0.3">
      <c r="A27" s="76"/>
      <c r="B27" s="38" t="s">
        <v>33</v>
      </c>
      <c r="C27" s="14">
        <v>0</v>
      </c>
      <c r="D27" s="11">
        <f t="shared" si="0"/>
        <v>0</v>
      </c>
      <c r="E27" s="15">
        <f t="shared" si="1"/>
        <v>0</v>
      </c>
      <c r="F27" s="54">
        <v>9214566.666666666</v>
      </c>
    </row>
    <row r="28" spans="1:6" ht="59.25" customHeight="1" x14ac:dyDescent="0.3">
      <c r="A28" s="76"/>
      <c r="B28" s="38" t="s">
        <v>34</v>
      </c>
      <c r="C28" s="14">
        <v>0</v>
      </c>
      <c r="D28" s="11">
        <f t="shared" si="0"/>
        <v>0</v>
      </c>
      <c r="E28" s="15">
        <f t="shared" si="1"/>
        <v>0</v>
      </c>
      <c r="F28" s="54">
        <v>18952733.333333332</v>
      </c>
    </row>
    <row r="29" spans="1:6" ht="66.75" customHeight="1" x14ac:dyDescent="0.3">
      <c r="A29" s="76"/>
      <c r="B29" s="38" t="s">
        <v>35</v>
      </c>
      <c r="C29" s="30"/>
      <c r="D29" s="29"/>
      <c r="E29" s="32"/>
      <c r="F29" s="54"/>
    </row>
    <row r="30" spans="1:6" ht="213" customHeight="1" x14ac:dyDescent="0.3">
      <c r="A30" s="76"/>
      <c r="B30" s="38" t="s">
        <v>18</v>
      </c>
      <c r="C30" s="16" t="s">
        <v>7</v>
      </c>
      <c r="D30" s="11" t="s">
        <v>7</v>
      </c>
      <c r="E30" s="15" t="s">
        <v>7</v>
      </c>
      <c r="F30" s="54" t="s">
        <v>7</v>
      </c>
    </row>
    <row r="31" spans="1:6" ht="53.25" customHeight="1" x14ac:dyDescent="0.3">
      <c r="A31" s="34"/>
      <c r="B31" s="57" t="s">
        <v>36</v>
      </c>
      <c r="C31" s="16"/>
      <c r="D31" s="29"/>
      <c r="E31" s="32"/>
      <c r="F31" s="54"/>
    </row>
    <row r="32" spans="1:6" ht="39.75" customHeight="1" x14ac:dyDescent="0.3">
      <c r="A32" s="4"/>
      <c r="B32" s="52" t="s">
        <v>14</v>
      </c>
      <c r="C32" s="53" t="s">
        <v>7</v>
      </c>
      <c r="D32" s="50" t="s">
        <v>7</v>
      </c>
      <c r="E32" s="51" t="s">
        <v>7</v>
      </c>
      <c r="F32" s="54" t="s">
        <v>7</v>
      </c>
    </row>
    <row r="33" spans="1:6" ht="276.75" customHeight="1" x14ac:dyDescent="0.3">
      <c r="A33" s="64"/>
      <c r="B33" s="36" t="s">
        <v>37</v>
      </c>
      <c r="C33" s="14">
        <v>0</v>
      </c>
      <c r="D33" s="11">
        <f t="shared" si="0"/>
        <v>0</v>
      </c>
      <c r="E33" s="15">
        <f t="shared" si="1"/>
        <v>0</v>
      </c>
      <c r="F33" s="54">
        <v>5184433.333333333</v>
      </c>
    </row>
    <row r="34" spans="1:6" ht="327.75" customHeight="1" x14ac:dyDescent="0.3">
      <c r="A34" s="64"/>
      <c r="B34" s="36" t="s">
        <v>38</v>
      </c>
      <c r="C34" s="14">
        <v>0</v>
      </c>
      <c r="D34" s="11">
        <f t="shared" si="0"/>
        <v>0</v>
      </c>
      <c r="E34" s="15">
        <f t="shared" si="1"/>
        <v>0</v>
      </c>
      <c r="F34" s="54">
        <v>4958333.333333333</v>
      </c>
    </row>
    <row r="35" spans="1:6" ht="295.5" customHeight="1" x14ac:dyDescent="0.3">
      <c r="A35" s="64"/>
      <c r="B35" s="36" t="s">
        <v>39</v>
      </c>
      <c r="C35" s="14">
        <v>0</v>
      </c>
      <c r="D35" s="11">
        <f t="shared" si="0"/>
        <v>0</v>
      </c>
      <c r="E35" s="15">
        <f t="shared" si="1"/>
        <v>0</v>
      </c>
      <c r="F35" s="54">
        <v>5916283.333333333</v>
      </c>
    </row>
    <row r="36" spans="1:6" ht="99" customHeight="1" x14ac:dyDescent="0.3">
      <c r="A36" s="61" t="s">
        <v>15</v>
      </c>
      <c r="B36" s="65" t="s">
        <v>40</v>
      </c>
      <c r="C36" s="62">
        <v>0</v>
      </c>
      <c r="D36" s="60">
        <f t="shared" si="0"/>
        <v>0</v>
      </c>
      <c r="E36" s="63">
        <f t="shared" si="1"/>
        <v>0</v>
      </c>
      <c r="F36" s="58">
        <v>33632970</v>
      </c>
    </row>
    <row r="37" spans="1:6" ht="75" customHeight="1" x14ac:dyDescent="0.3">
      <c r="A37" s="61"/>
      <c r="B37" s="65"/>
      <c r="C37" s="62"/>
      <c r="D37" s="60">
        <f t="shared" si="0"/>
        <v>0</v>
      </c>
      <c r="E37" s="63">
        <f t="shared" si="1"/>
        <v>0</v>
      </c>
      <c r="F37" s="59"/>
    </row>
    <row r="38" spans="1:6" ht="169.5" customHeight="1" x14ac:dyDescent="0.3">
      <c r="A38" s="61"/>
      <c r="B38" s="38" t="s">
        <v>41</v>
      </c>
      <c r="C38" s="17">
        <v>0</v>
      </c>
      <c r="D38" s="11">
        <f t="shared" si="0"/>
        <v>0</v>
      </c>
      <c r="E38" s="15">
        <f t="shared" si="1"/>
        <v>0</v>
      </c>
      <c r="F38" s="54">
        <v>43335833.333333336</v>
      </c>
    </row>
    <row r="39" spans="1:6" ht="39.75" customHeight="1" x14ac:dyDescent="0.3">
      <c r="A39" s="61"/>
      <c r="B39" s="65" t="s">
        <v>42</v>
      </c>
      <c r="C39" s="62">
        <v>0</v>
      </c>
      <c r="D39" s="60">
        <f t="shared" si="0"/>
        <v>0</v>
      </c>
      <c r="E39" s="63">
        <f t="shared" si="1"/>
        <v>0</v>
      </c>
      <c r="F39" s="58">
        <v>148552460</v>
      </c>
    </row>
    <row r="40" spans="1:6" ht="404.25" customHeight="1" x14ac:dyDescent="0.3">
      <c r="A40" s="61"/>
      <c r="B40" s="65"/>
      <c r="C40" s="62"/>
      <c r="D40" s="60">
        <f t="shared" si="0"/>
        <v>0</v>
      </c>
      <c r="E40" s="63">
        <f t="shared" si="1"/>
        <v>0</v>
      </c>
      <c r="F40" s="59"/>
    </row>
    <row r="41" spans="1:6" ht="75" customHeight="1" x14ac:dyDescent="0.3">
      <c r="A41" s="61"/>
      <c r="B41" s="36" t="s">
        <v>43</v>
      </c>
      <c r="C41" s="18">
        <v>0</v>
      </c>
      <c r="D41" s="11">
        <f t="shared" si="0"/>
        <v>0</v>
      </c>
      <c r="E41" s="15">
        <f t="shared" si="1"/>
        <v>0</v>
      </c>
      <c r="F41" s="54">
        <v>52494866.666666664</v>
      </c>
    </row>
    <row r="42" spans="1:6" ht="195" customHeight="1" x14ac:dyDescent="0.3">
      <c r="A42" s="4"/>
      <c r="B42" s="36" t="s">
        <v>44</v>
      </c>
      <c r="C42" s="14">
        <v>0</v>
      </c>
      <c r="D42" s="11">
        <f t="shared" si="0"/>
        <v>0</v>
      </c>
      <c r="E42" s="15">
        <f t="shared" si="1"/>
        <v>0</v>
      </c>
      <c r="F42" s="54">
        <v>25426.333333333332</v>
      </c>
    </row>
    <row r="43" spans="1:6" ht="213.75" customHeight="1" x14ac:dyDescent="0.3">
      <c r="A43" s="4"/>
      <c r="B43" s="36" t="s">
        <v>45</v>
      </c>
      <c r="C43" s="14">
        <v>0</v>
      </c>
      <c r="D43" s="11">
        <f t="shared" si="0"/>
        <v>0</v>
      </c>
      <c r="E43" s="15">
        <f t="shared" si="1"/>
        <v>0</v>
      </c>
      <c r="F43" s="54">
        <v>31852.333333333332</v>
      </c>
    </row>
    <row r="44" spans="1:6" ht="208.5" customHeight="1" x14ac:dyDescent="0.3">
      <c r="A44" s="4"/>
      <c r="B44" s="36" t="s">
        <v>46</v>
      </c>
      <c r="C44" s="14">
        <v>0</v>
      </c>
      <c r="D44" s="11">
        <f t="shared" si="0"/>
        <v>0</v>
      </c>
      <c r="E44" s="15">
        <f t="shared" si="1"/>
        <v>0</v>
      </c>
      <c r="F44" s="54">
        <v>33082</v>
      </c>
    </row>
    <row r="45" spans="1:6" ht="54.75" customHeight="1" x14ac:dyDescent="0.3">
      <c r="A45" s="31"/>
      <c r="B45" s="56" t="s">
        <v>47</v>
      </c>
      <c r="C45" s="30"/>
      <c r="D45" s="29"/>
      <c r="E45" s="32"/>
      <c r="F45" s="54"/>
    </row>
    <row r="46" spans="1:6" ht="48" customHeight="1" x14ac:dyDescent="0.3">
      <c r="A46" s="83" t="s">
        <v>10</v>
      </c>
      <c r="B46" s="36" t="s">
        <v>48</v>
      </c>
      <c r="C46" s="14">
        <v>0</v>
      </c>
      <c r="D46" s="11">
        <f t="shared" si="0"/>
        <v>0</v>
      </c>
      <c r="E46" s="15">
        <f t="shared" si="1"/>
        <v>0</v>
      </c>
      <c r="F46" s="54">
        <v>1854416.6666666667</v>
      </c>
    </row>
    <row r="47" spans="1:6" ht="213" customHeight="1" x14ac:dyDescent="0.3">
      <c r="A47" s="83"/>
      <c r="B47" s="36" t="s">
        <v>49</v>
      </c>
      <c r="C47" s="14">
        <v>0</v>
      </c>
      <c r="D47" s="11">
        <f t="shared" si="0"/>
        <v>0</v>
      </c>
      <c r="E47" s="15">
        <f t="shared" si="1"/>
        <v>0</v>
      </c>
      <c r="F47" s="54">
        <v>2600150</v>
      </c>
    </row>
    <row r="48" spans="1:6" ht="193.2" x14ac:dyDescent="0.3">
      <c r="A48" s="83"/>
      <c r="B48" s="36" t="s">
        <v>50</v>
      </c>
      <c r="C48" s="14">
        <v>0</v>
      </c>
      <c r="D48" s="11">
        <f t="shared" si="0"/>
        <v>0</v>
      </c>
      <c r="E48" s="15">
        <f t="shared" si="1"/>
        <v>0</v>
      </c>
      <c r="F48" s="54">
        <v>21143325</v>
      </c>
    </row>
    <row r="49" spans="1:6" ht="27.6" x14ac:dyDescent="0.3">
      <c r="A49" s="83"/>
      <c r="B49" s="38" t="s">
        <v>51</v>
      </c>
      <c r="C49" s="19">
        <v>0</v>
      </c>
      <c r="D49" s="11">
        <f t="shared" si="0"/>
        <v>0</v>
      </c>
      <c r="E49" s="15">
        <f t="shared" si="1"/>
        <v>0</v>
      </c>
      <c r="F49" s="54">
        <v>620783.33333333337</v>
      </c>
    </row>
    <row r="50" spans="1:6" ht="39.75" customHeight="1" x14ac:dyDescent="0.3">
      <c r="A50" s="83"/>
      <c r="B50" s="38" t="s">
        <v>52</v>
      </c>
      <c r="C50" s="19">
        <v>0</v>
      </c>
      <c r="D50" s="11">
        <f t="shared" si="0"/>
        <v>0</v>
      </c>
      <c r="E50" s="15">
        <f t="shared" si="1"/>
        <v>0</v>
      </c>
      <c r="F50" s="54">
        <v>2215462.6666666665</v>
      </c>
    </row>
    <row r="51" spans="1:6" ht="39.75" customHeight="1" x14ac:dyDescent="0.3">
      <c r="A51" s="83"/>
      <c r="B51" s="38" t="s">
        <v>53</v>
      </c>
      <c r="C51" s="19">
        <v>0</v>
      </c>
      <c r="D51" s="11">
        <f t="shared" si="0"/>
        <v>0</v>
      </c>
      <c r="E51" s="15">
        <f t="shared" si="1"/>
        <v>0</v>
      </c>
      <c r="F51" s="54">
        <v>591965.5</v>
      </c>
    </row>
    <row r="52" spans="1:6" ht="39.75" customHeight="1" x14ac:dyDescent="0.3">
      <c r="A52" s="83"/>
      <c r="B52" s="38" t="s">
        <v>54</v>
      </c>
      <c r="C52" s="19">
        <v>0</v>
      </c>
      <c r="D52" s="11">
        <f t="shared" si="0"/>
        <v>0</v>
      </c>
      <c r="E52" s="15">
        <f t="shared" si="1"/>
        <v>0</v>
      </c>
      <c r="F52" s="54">
        <v>3181465</v>
      </c>
    </row>
    <row r="53" spans="1:6" ht="39.75" customHeight="1" x14ac:dyDescent="0.3">
      <c r="A53" s="83"/>
      <c r="B53" s="38" t="s">
        <v>55</v>
      </c>
      <c r="C53" s="19">
        <v>0</v>
      </c>
      <c r="D53" s="11">
        <f t="shared" si="0"/>
        <v>0</v>
      </c>
      <c r="E53" s="15">
        <f t="shared" si="1"/>
        <v>0</v>
      </c>
      <c r="F53" s="54">
        <v>3241084</v>
      </c>
    </row>
    <row r="54" spans="1:6" ht="39.75" customHeight="1" x14ac:dyDescent="0.3">
      <c r="A54" s="83"/>
      <c r="B54" s="38" t="s">
        <v>56</v>
      </c>
      <c r="C54" s="19">
        <v>0</v>
      </c>
      <c r="D54" s="11">
        <f t="shared" si="0"/>
        <v>0</v>
      </c>
      <c r="E54" s="15">
        <f t="shared" si="1"/>
        <v>0</v>
      </c>
      <c r="F54" s="54">
        <v>4272100</v>
      </c>
    </row>
    <row r="55" spans="1:6" ht="39.75" customHeight="1" x14ac:dyDescent="0.3">
      <c r="A55" s="83"/>
      <c r="B55" s="38" t="s">
        <v>57</v>
      </c>
      <c r="C55" s="19">
        <v>0</v>
      </c>
      <c r="D55" s="11">
        <f t="shared" si="0"/>
        <v>0</v>
      </c>
      <c r="E55" s="15">
        <f t="shared" si="1"/>
        <v>0</v>
      </c>
      <c r="F55" s="54">
        <v>1874250</v>
      </c>
    </row>
    <row r="56" spans="1:6" ht="39.75" customHeight="1" x14ac:dyDescent="0.3">
      <c r="A56" s="83"/>
      <c r="B56" s="38" t="s">
        <v>58</v>
      </c>
      <c r="C56" s="19">
        <v>0</v>
      </c>
      <c r="D56" s="11">
        <f t="shared" si="0"/>
        <v>0</v>
      </c>
      <c r="E56" s="15">
        <f t="shared" si="1"/>
        <v>0</v>
      </c>
      <c r="F56" s="54">
        <v>1336302.5666666667</v>
      </c>
    </row>
    <row r="57" spans="1:6" ht="57.75" customHeight="1" x14ac:dyDescent="0.3">
      <c r="A57" s="83"/>
      <c r="B57" s="38" t="s">
        <v>59</v>
      </c>
      <c r="C57" s="19">
        <v>0</v>
      </c>
      <c r="D57" s="11">
        <f t="shared" si="0"/>
        <v>0</v>
      </c>
      <c r="E57" s="15">
        <f t="shared" si="1"/>
        <v>0</v>
      </c>
      <c r="F57" s="54">
        <v>2909550</v>
      </c>
    </row>
    <row r="58" spans="1:6" ht="60" customHeight="1" x14ac:dyDescent="0.3">
      <c r="A58" s="83"/>
      <c r="B58" s="38" t="s">
        <v>60</v>
      </c>
      <c r="C58" s="19">
        <v>0</v>
      </c>
      <c r="D58" s="11">
        <f t="shared" si="0"/>
        <v>0</v>
      </c>
      <c r="E58" s="15">
        <f t="shared" si="1"/>
        <v>0</v>
      </c>
      <c r="F58" s="54">
        <v>7036866.666666667</v>
      </c>
    </row>
    <row r="59" spans="1:6" ht="14.4" x14ac:dyDescent="0.3">
      <c r="A59" s="83"/>
      <c r="B59" s="38" t="s">
        <v>61</v>
      </c>
      <c r="C59" s="19">
        <v>0</v>
      </c>
      <c r="D59" s="11">
        <f t="shared" si="0"/>
        <v>0</v>
      </c>
      <c r="E59" s="15">
        <f t="shared" si="1"/>
        <v>0</v>
      </c>
      <c r="F59" s="54">
        <v>163030</v>
      </c>
    </row>
    <row r="60" spans="1:6" ht="14.4" x14ac:dyDescent="0.3">
      <c r="A60" s="83"/>
      <c r="B60" s="38" t="s">
        <v>62</v>
      </c>
      <c r="C60" s="19">
        <v>0</v>
      </c>
      <c r="D60" s="11">
        <f t="shared" si="0"/>
        <v>0</v>
      </c>
      <c r="E60" s="15">
        <f t="shared" si="1"/>
        <v>0</v>
      </c>
      <c r="F60" s="54">
        <v>104025.83333333333</v>
      </c>
    </row>
    <row r="61" spans="1:6" ht="14.4" x14ac:dyDescent="0.3">
      <c r="A61" s="83"/>
      <c r="B61" s="38" t="s">
        <v>63</v>
      </c>
      <c r="C61" s="19">
        <v>0</v>
      </c>
      <c r="D61" s="11">
        <f t="shared" si="0"/>
        <v>0</v>
      </c>
      <c r="E61" s="15">
        <f t="shared" si="1"/>
        <v>0</v>
      </c>
      <c r="F61" s="54">
        <v>1693766.6666666667</v>
      </c>
    </row>
    <row r="62" spans="1:6" ht="14.4" x14ac:dyDescent="0.3">
      <c r="A62" s="83"/>
      <c r="B62" s="38" t="s">
        <v>64</v>
      </c>
      <c r="C62" s="19">
        <v>0</v>
      </c>
      <c r="D62" s="11">
        <f t="shared" si="0"/>
        <v>0</v>
      </c>
      <c r="E62" s="15">
        <f t="shared" si="1"/>
        <v>0</v>
      </c>
      <c r="F62" s="54">
        <v>1832600</v>
      </c>
    </row>
    <row r="63" spans="1:6" ht="14.4" x14ac:dyDescent="0.3">
      <c r="A63" s="83"/>
      <c r="B63" s="38" t="s">
        <v>65</v>
      </c>
      <c r="C63" s="19">
        <v>0</v>
      </c>
      <c r="D63" s="11">
        <f t="shared" si="0"/>
        <v>0</v>
      </c>
      <c r="E63" s="15">
        <f t="shared" si="1"/>
        <v>0</v>
      </c>
      <c r="F63" s="54">
        <v>958197.91666666663</v>
      </c>
    </row>
    <row r="64" spans="1:6" ht="27.6" x14ac:dyDescent="0.3">
      <c r="A64" s="83"/>
      <c r="B64" s="38" t="s">
        <v>66</v>
      </c>
      <c r="C64" s="19">
        <v>0</v>
      </c>
      <c r="D64" s="11">
        <f t="shared" si="0"/>
        <v>0</v>
      </c>
      <c r="E64" s="15">
        <f t="shared" si="1"/>
        <v>0</v>
      </c>
      <c r="F64" s="54">
        <v>785400</v>
      </c>
    </row>
    <row r="65" spans="1:6" ht="14.4" x14ac:dyDescent="0.3">
      <c r="A65" s="83"/>
      <c r="B65" s="38" t="s">
        <v>67</v>
      </c>
      <c r="C65" s="19">
        <v>0</v>
      </c>
      <c r="D65" s="11">
        <f t="shared" si="0"/>
        <v>0</v>
      </c>
      <c r="E65" s="15">
        <f t="shared" si="1"/>
        <v>0</v>
      </c>
      <c r="F65" s="54">
        <v>108686.66666666667</v>
      </c>
    </row>
    <row r="66" spans="1:6" ht="14.4" x14ac:dyDescent="0.3">
      <c r="A66" s="83"/>
      <c r="B66" s="38" t="s">
        <v>68</v>
      </c>
      <c r="C66" s="19">
        <v>0</v>
      </c>
      <c r="D66" s="11">
        <f t="shared" si="0"/>
        <v>0</v>
      </c>
      <c r="E66" s="15">
        <f t="shared" si="1"/>
        <v>0</v>
      </c>
      <c r="F66" s="54">
        <v>795316.66666666663</v>
      </c>
    </row>
    <row r="67" spans="1:6" ht="14.4" x14ac:dyDescent="0.3">
      <c r="A67" s="83"/>
      <c r="B67" s="38" t="s">
        <v>69</v>
      </c>
      <c r="C67" s="19">
        <v>0</v>
      </c>
      <c r="D67" s="11">
        <f t="shared" si="0"/>
        <v>0</v>
      </c>
      <c r="E67" s="15">
        <f t="shared" si="1"/>
        <v>0</v>
      </c>
      <c r="F67" s="54">
        <v>157496.5</v>
      </c>
    </row>
    <row r="68" spans="1:6" ht="15" thickBot="1" x14ac:dyDescent="0.35">
      <c r="A68" s="84"/>
      <c r="B68" s="38" t="s">
        <v>70</v>
      </c>
      <c r="C68" s="19">
        <v>0</v>
      </c>
      <c r="D68" s="11">
        <f t="shared" si="0"/>
        <v>0</v>
      </c>
      <c r="E68" s="15">
        <f t="shared" si="1"/>
        <v>0</v>
      </c>
      <c r="F68" s="54">
        <v>657415.5</v>
      </c>
    </row>
    <row r="69" spans="1:6" ht="45.75" customHeight="1" thickBot="1" x14ac:dyDescent="0.35">
      <c r="A69" s="33"/>
      <c r="B69" s="56" t="s">
        <v>71</v>
      </c>
      <c r="C69" s="19"/>
      <c r="D69" s="29"/>
      <c r="E69" s="32"/>
      <c r="F69" s="54"/>
    </row>
    <row r="70" spans="1:6" ht="285" customHeight="1" thickBot="1" x14ac:dyDescent="0.35">
      <c r="A70" s="9" t="s">
        <v>3</v>
      </c>
      <c r="B70" s="36" t="s">
        <v>72</v>
      </c>
      <c r="C70" s="19">
        <v>0</v>
      </c>
      <c r="D70" s="11">
        <f t="shared" si="0"/>
        <v>0</v>
      </c>
      <c r="E70" s="15">
        <f t="shared" si="1"/>
        <v>0</v>
      </c>
      <c r="F70" s="54">
        <v>117003775</v>
      </c>
    </row>
    <row r="71" spans="1:6" ht="70.5" customHeight="1" thickBot="1" x14ac:dyDescent="0.35">
      <c r="A71" s="9"/>
      <c r="B71" s="37" t="s">
        <v>73</v>
      </c>
      <c r="C71" s="19"/>
      <c r="D71" s="29"/>
      <c r="E71" s="32"/>
      <c r="F71" s="54"/>
    </row>
    <row r="72" spans="1:6" ht="70.5" customHeight="1" thickBot="1" x14ac:dyDescent="0.35">
      <c r="A72" s="9"/>
      <c r="B72" s="56" t="s">
        <v>74</v>
      </c>
      <c r="C72" s="19"/>
      <c r="D72" s="29"/>
      <c r="E72" s="32"/>
      <c r="F72" s="54"/>
    </row>
    <row r="73" spans="1:6" ht="111" x14ac:dyDescent="0.3">
      <c r="A73" s="80" t="s">
        <v>1</v>
      </c>
      <c r="B73" s="39" t="s">
        <v>75</v>
      </c>
      <c r="C73" s="19">
        <v>0</v>
      </c>
      <c r="D73" s="11">
        <f t="shared" si="0"/>
        <v>0</v>
      </c>
      <c r="E73" s="15">
        <f t="shared" si="1"/>
        <v>0</v>
      </c>
      <c r="F73" s="54">
        <v>4450600</v>
      </c>
    </row>
    <row r="74" spans="1:6" ht="111" customHeight="1" x14ac:dyDescent="0.3">
      <c r="A74" s="81"/>
      <c r="B74" s="36" t="s">
        <v>76</v>
      </c>
      <c r="C74" s="19">
        <v>0</v>
      </c>
      <c r="D74" s="11">
        <f t="shared" si="0"/>
        <v>0</v>
      </c>
      <c r="E74" s="15">
        <f t="shared" si="1"/>
        <v>0</v>
      </c>
      <c r="F74" s="54">
        <v>6564833.333333333</v>
      </c>
    </row>
    <row r="75" spans="1:6" ht="69" customHeight="1" x14ac:dyDescent="0.3">
      <c r="A75" s="82"/>
      <c r="B75" s="40" t="s">
        <v>77</v>
      </c>
      <c r="C75" s="19">
        <v>0</v>
      </c>
      <c r="D75" s="11">
        <f t="shared" ref="D75:D77" si="2">+C75*19%</f>
        <v>0</v>
      </c>
      <c r="E75" s="15">
        <f t="shared" ref="E75:E77" si="3">+D75+C75</f>
        <v>0</v>
      </c>
      <c r="F75" s="54">
        <v>95200</v>
      </c>
    </row>
    <row r="76" spans="1:6" ht="32.25" customHeight="1" x14ac:dyDescent="0.3">
      <c r="A76" s="5"/>
      <c r="B76" s="41"/>
      <c r="C76" s="20">
        <v>0</v>
      </c>
      <c r="D76" s="6">
        <f t="shared" si="2"/>
        <v>0</v>
      </c>
      <c r="E76" s="21">
        <f t="shared" si="3"/>
        <v>0</v>
      </c>
      <c r="F76" s="54" t="s">
        <v>7</v>
      </c>
    </row>
    <row r="77" spans="1:6" ht="30" customHeight="1" x14ac:dyDescent="0.3">
      <c r="A77" s="7" t="s">
        <v>7</v>
      </c>
      <c r="B77" s="41" t="s">
        <v>7</v>
      </c>
      <c r="C77" s="20">
        <v>0</v>
      </c>
      <c r="D77" s="6">
        <f t="shared" si="2"/>
        <v>0</v>
      </c>
      <c r="E77" s="21">
        <f t="shared" si="3"/>
        <v>0</v>
      </c>
      <c r="F77" s="54" t="s">
        <v>7</v>
      </c>
    </row>
    <row r="78" spans="1:6" ht="39.75" customHeight="1" x14ac:dyDescent="0.3">
      <c r="A78" s="7"/>
      <c r="B78" s="42" t="s">
        <v>11</v>
      </c>
      <c r="C78" s="77">
        <v>0</v>
      </c>
      <c r="D78" s="78"/>
      <c r="E78" s="79"/>
      <c r="F78" s="46"/>
    </row>
    <row r="79" spans="1:6" s="2" customFormat="1" ht="39.75" customHeight="1" thickBot="1" x14ac:dyDescent="0.35">
      <c r="A79" s="8"/>
      <c r="B79" s="43" t="s">
        <v>6</v>
      </c>
      <c r="C79" s="22">
        <f t="shared" ref="C79:E79" si="4">SUM(C6:C77)</f>
        <v>0</v>
      </c>
      <c r="D79" s="23">
        <f t="shared" si="4"/>
        <v>0</v>
      </c>
      <c r="E79" s="24">
        <f t="shared" si="4"/>
        <v>0</v>
      </c>
      <c r="F79" s="46"/>
    </row>
    <row r="80" spans="1:6" ht="39.75" customHeight="1" x14ac:dyDescent="0.3">
      <c r="B80" s="85" t="s">
        <v>78</v>
      </c>
    </row>
    <row r="81" spans="2:3" ht="39.75" customHeight="1" x14ac:dyDescent="0.3">
      <c r="B81" s="85" t="s">
        <v>79</v>
      </c>
    </row>
    <row r="82" spans="2:3" ht="39.75" customHeight="1" x14ac:dyDescent="0.3">
      <c r="B82" s="85" t="s">
        <v>80</v>
      </c>
    </row>
    <row r="83" spans="2:3" ht="39.75" customHeight="1" x14ac:dyDescent="0.3">
      <c r="B83" s="85" t="s">
        <v>81</v>
      </c>
    </row>
    <row r="84" spans="2:3" ht="39.75" customHeight="1" x14ac:dyDescent="0.3">
      <c r="B84" s="85" t="s">
        <v>82</v>
      </c>
    </row>
    <row r="85" spans="2:3" ht="39.75" customHeight="1" x14ac:dyDescent="0.3">
      <c r="B85" s="85"/>
    </row>
    <row r="86" spans="2:3" ht="39.75" customHeight="1" x14ac:dyDescent="0.3">
      <c r="B86" s="85"/>
    </row>
    <row r="87" spans="2:3" ht="39.75" customHeight="1" x14ac:dyDescent="0.3">
      <c r="B87" s="85"/>
      <c r="C87" s="85" t="s">
        <v>7</v>
      </c>
    </row>
    <row r="88" spans="2:3" ht="39.75" customHeight="1" x14ac:dyDescent="0.3">
      <c r="B88" s="85"/>
    </row>
    <row r="89" spans="2:3" ht="39.75" customHeight="1" x14ac:dyDescent="0.3">
      <c r="B89" s="85"/>
    </row>
  </sheetData>
  <mergeCells count="54">
    <mergeCell ref="C78:E78"/>
    <mergeCell ref="A73:A75"/>
    <mergeCell ref="B36:B37"/>
    <mergeCell ref="A46:A68"/>
    <mergeCell ref="E14:E15"/>
    <mergeCell ref="D14:D15"/>
    <mergeCell ref="C14:C15"/>
    <mergeCell ref="F18:F19"/>
    <mergeCell ref="F39:F40"/>
    <mergeCell ref="F36:F37"/>
    <mergeCell ref="A1:E1"/>
    <mergeCell ref="E8:E9"/>
    <mergeCell ref="D12:D13"/>
    <mergeCell ref="E12:E13"/>
    <mergeCell ref="C12:C13"/>
    <mergeCell ref="A2:A3"/>
    <mergeCell ref="C2:E2"/>
    <mergeCell ref="B12:B13"/>
    <mergeCell ref="B8:B9"/>
    <mergeCell ref="B10:B11"/>
    <mergeCell ref="C10:C11"/>
    <mergeCell ref="D10:D11"/>
    <mergeCell ref="C8:C9"/>
    <mergeCell ref="D8:D9"/>
    <mergeCell ref="E10:E11"/>
    <mergeCell ref="A5:A30"/>
    <mergeCell ref="B16:B17"/>
    <mergeCell ref="B20:B21"/>
    <mergeCell ref="B39:B40"/>
    <mergeCell ref="B2:B3"/>
    <mergeCell ref="C16:C17"/>
    <mergeCell ref="B18:B19"/>
    <mergeCell ref="B14:B15"/>
    <mergeCell ref="D16:D17"/>
    <mergeCell ref="A36:A41"/>
    <mergeCell ref="C39:C40"/>
    <mergeCell ref="D36:D37"/>
    <mergeCell ref="E36:E37"/>
    <mergeCell ref="D39:D40"/>
    <mergeCell ref="E39:E40"/>
    <mergeCell ref="C20:C21"/>
    <mergeCell ref="D20:D21"/>
    <mergeCell ref="E20:E21"/>
    <mergeCell ref="E16:E17"/>
    <mergeCell ref="C18:C19"/>
    <mergeCell ref="D18:D19"/>
    <mergeCell ref="E18:E19"/>
    <mergeCell ref="A33:A35"/>
    <mergeCell ref="C36:C37"/>
    <mergeCell ref="F8:F9"/>
    <mergeCell ref="F10:F11"/>
    <mergeCell ref="F12:F13"/>
    <mergeCell ref="F14:F15"/>
    <mergeCell ref="F16:F17"/>
  </mergeCells>
  <pageMargins left="0.70866141732283472" right="0.70866141732283472" top="1.3779527559055118" bottom="0.55118110236220474" header="0.31496062992125984" footer="0.31496062992125984"/>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B3" sqref="B3:C5"/>
    </sheetView>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Hoja1</vt:lpstr>
      <vt:lpstr>Hoja2</vt:lpstr>
      <vt:lpstr>Hoja3</vt:lpstr>
      <vt:lpstr>Hoja1!Área_de_impresión</vt:lpstr>
      <vt:lpstr>Hoja1!Títulos_a_imprimir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dc:creator>
  <cp:lastModifiedBy>Claudia Consuelo Cardozo Amaya</cp:lastModifiedBy>
  <cp:lastPrinted>2020-02-25T15:44:09Z</cp:lastPrinted>
  <dcterms:created xsi:type="dcterms:W3CDTF">2016-05-03T00:53:29Z</dcterms:created>
  <dcterms:modified xsi:type="dcterms:W3CDTF">2020-03-17T17:27:06Z</dcterms:modified>
</cp:coreProperties>
</file>