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30.88.29\PerfilesMoviles$\storres\Downloads\"/>
    </mc:Choice>
  </mc:AlternateContent>
  <xr:revisionPtr revIDLastSave="0" documentId="8_{43B5732F-CAF0-4A9A-92B3-602173EDAB9C}" xr6:coauthVersionLast="46" xr6:coauthVersionMax="46" xr10:uidLastSave="{00000000-0000-0000-0000-000000000000}"/>
  <bookViews>
    <workbookView xWindow="-120" yWindow="-120" windowWidth="20730" windowHeight="9480" activeTab="1" xr2:uid="{166A6F2A-EC13-4D30-A8F8-2FDFCEB6D970}"/>
  </bookViews>
  <sheets>
    <sheet name="Hoja1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15" i="1" l="1"/>
  <c r="I14" i="1"/>
  <c r="I13" i="1"/>
  <c r="I12" i="1"/>
  <c r="I11" i="1"/>
  <c r="I10" i="1"/>
  <c r="I9" i="1"/>
  <c r="I8" i="1"/>
  <c r="I7" i="1"/>
  <c r="I6" i="1"/>
  <c r="I5" i="1"/>
  <c r="F5" i="1"/>
  <c r="F6" i="1"/>
  <c r="F7" i="1"/>
  <c r="F8" i="1"/>
  <c r="F9" i="1"/>
  <c r="F10" i="1"/>
  <c r="F11" i="1"/>
  <c r="F12" i="1"/>
  <c r="F13" i="1"/>
  <c r="F14" i="1"/>
  <c r="F15" i="1"/>
  <c r="I16" i="1" l="1"/>
  <c r="I17" i="1" s="1"/>
  <c r="I18" i="1" s="1"/>
  <c r="F16" i="1"/>
  <c r="F17" i="1"/>
  <c r="F18" i="1" s="1"/>
</calcChain>
</file>

<file path=xl/sharedStrings.xml><?xml version="1.0" encoding="utf-8"?>
<sst xmlns="http://schemas.openxmlformats.org/spreadsheetml/2006/main" count="103" uniqueCount="78">
  <si>
    <t>CANT.</t>
  </si>
  <si>
    <t>DESCRIPCION</t>
  </si>
  <si>
    <t>T. DE ENTREGA</t>
  </si>
  <si>
    <t>P. UNITARIO</t>
  </si>
  <si>
    <t>P. TOTAL</t>
  </si>
  <si>
    <t>Set Aro de luz bicolor de 18"</t>
  </si>
  <si>
    <t>8 días</t>
  </si>
  <si>
    <t>Flete a Cali, Medellín o Barranquilla</t>
  </si>
  <si>
    <t>3 días</t>
  </si>
  <si>
    <t>Osmo Pocket 4K</t>
  </si>
  <si>
    <t>MicroSD  128GB  C10 U3 4k 100mb/s</t>
  </si>
  <si>
    <t>Varilla de extensión para Osmo Pocket</t>
  </si>
  <si>
    <t>Power bank Osmo Pocket</t>
  </si>
  <si>
    <t>Cámara web Logitech C920</t>
  </si>
  <si>
    <t>Maleta de protección para Mavic 2</t>
  </si>
  <si>
    <t>Soporte Tablet para Mavic 2</t>
  </si>
  <si>
    <t>Micrófono USB para PC</t>
  </si>
  <si>
    <t>Multipuertos USB x 4</t>
  </si>
  <si>
    <t>SUBTOTAL </t>
  </si>
  <si>
    <t>IVA </t>
  </si>
  <si>
    <t>TOTAL </t>
  </si>
  <si>
    <t>S.O.S. SOLUCIONES DE OFICINA &amp; SUMINISTROS S.A.S
Sept 17 de 2020</t>
  </si>
  <si>
    <t>5 días</t>
  </si>
  <si>
    <t>Inmediato</t>
  </si>
  <si>
    <t>SYSENTEC
Sept 17 de 2020</t>
  </si>
  <si>
    <t>ITEM</t>
  </si>
  <si>
    <t>ESTUDIO MERCADO COMPRA EQUIPOS DE COMUNICACIÓN</t>
  </si>
  <si>
    <t>Elaboro:  Oscar Mauricio Fuentes Bonilla</t>
  </si>
  <si>
    <t>Elaboro: Ana Nelsy Franco Camargo</t>
  </si>
  <si>
    <t>IVA</t>
  </si>
  <si>
    <t xml:space="preserve"> </t>
  </si>
  <si>
    <t>PRECIO UNITARIO</t>
  </si>
  <si>
    <t>PRECIO POR UNIDAD</t>
  </si>
  <si>
    <t>Item</t>
  </si>
  <si>
    <t>Descripción</t>
  </si>
  <si>
    <t>Pantalla</t>
  </si>
  <si>
    <t>Retina 5K de27”</t>
  </si>
  <si>
    <t>retroiluminada por LED</t>
  </si>
  <si>
    <t>Configurable con vidrio nanotexturizado</t>
  </si>
  <si>
    <t>5120 x 2880 pixeles</t>
  </si>
  <si>
    <t>Brillo de 500 nits</t>
  </si>
  <si>
    <t>Amplia gama de colores (P3)</t>
  </si>
  <si>
    <t>Tecnología True Tone</t>
  </si>
  <si>
    <t>Procesador</t>
  </si>
  <si>
    <t>Intel Core i7 de 8 núcleos y 3,8 GHz de décima generación (Turbo Boost de hasta 5,0 GHz)</t>
  </si>
  <si>
    <t>Memoria</t>
  </si>
  <si>
    <t>8 GB (dos de 4 GB) de memoria DDR4 de 2666 MHz; cuatro ranuras SO-DIMM accesibles para el usuario</t>
  </si>
  <si>
    <t>Disco duro</t>
  </si>
  <si>
    <t>SSD de 512 GB</t>
  </si>
  <si>
    <t>Tarjeta graficadora</t>
  </si>
  <si>
    <t>Radeon Pro 5500 XT con 8 GB de memoria GDDR6</t>
  </si>
  <si>
    <t>Tamaño y peso</t>
  </si>
  <si>
    <t>Peso 8,92 kg</t>
  </si>
  <si>
    <t>Profundidad 20,3 cm</t>
  </si>
  <si>
    <t>Ancho 65 cm</t>
  </si>
  <si>
    <t>Alto 51,6 cm</t>
  </si>
  <si>
    <t>Cámara</t>
  </si>
  <si>
    <t>FaceTime HD de 1080p</t>
  </si>
  <si>
    <t>Audio</t>
  </si>
  <si>
    <t>Parlantes estéreo</t>
  </si>
  <si>
    <t>Sistema de tres micrófonos con calidad de estudio</t>
  </si>
  <si>
    <t>Entrada de 3,5 mm para audífonos</t>
  </si>
  <si>
    <t>Teclado y Mouse</t>
  </si>
  <si>
    <t>Magic Keyboard (español)</t>
  </si>
  <si>
    <t>Magic Mouse 2</t>
  </si>
  <si>
    <t>Conexión inalámbrica</t>
  </si>
  <si>
    <t>Wi-Fi 802.11ac</t>
  </si>
  <si>
    <t>Tecnología inalámbrica Bluetooth 5.0</t>
  </si>
  <si>
    <t>Puertos</t>
  </si>
  <si>
    <t>Dos puertos Thunderbolt 3 (USB-C)</t>
  </si>
  <si>
    <t>Cuatro puertos USB-A</t>
  </si>
  <si>
    <t>Gigabit Ethernet o Ethernet de 10 Gb</t>
  </si>
  <si>
    <t>Ranura para tarjeta SDXC (UHS-II)</t>
  </si>
  <si>
    <t>Sistema operativo</t>
  </si>
  <si>
    <t>MAC OS Catalina</t>
  </si>
  <si>
    <t xml:space="preserve">VALOR MAXIMO A OFERTAR </t>
  </si>
  <si>
    <t>FORMATO OFERTA</t>
  </si>
  <si>
    <t>NOTA:  El valor ofertado no puede ser mayor al del presupuesto del presente proceso, el cual es  $11.960.200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</si>
</sst>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\ * #,##0.00_-;\-&quot;$&quot;\ * #,##0.00_-;_-&quot;$&quot;\ * &quot;-&quot;??_-;_-@_-"/>
    <numFmt numFmtId="164" formatCode="_-&quot;$&quot;\ * #,##0_-;\-&quot;$&quot;\ * #,##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6"/>
      <color theme="1"/>
      <name val="Calibri"/>
      <family val="2"/>
      <scheme val="minor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10"/>
      <color theme="1"/>
      <name val="Arial Narrow"/>
      <family val="2"/>
    </font>
    <font>
      <b/>
      <sz val="18"/>
      <color theme="1"/>
      <name val="Calibri"/>
      <family val="2"/>
      <scheme val="minor"/>
    </font>
    <font>
      <b/>
      <sz val="11"/>
      <color rgb="FF000000"/>
      <name val="Arial Narrow"/>
      <family val="2"/>
    </font>
    <font>
      <sz val="11"/>
      <color rgb="FF000000"/>
      <name val="Arial Narrow"/>
      <family val="2"/>
    </font>
    <font>
      <sz val="16"/>
      <color rgb="FF00000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4">
    <xf numFmtId="0" fontId="0" fillId="0" borderId="0" xfId="0"/>
    <xf numFmtId="0" fontId="3" fillId="0" borderId="0" xfId="0" applyFont="1" applyAlignment="1">
      <alignment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vertical="center" wrapText="1"/>
    </xf>
    <xf numFmtId="164" fontId="6" fillId="0" borderId="3" xfId="1" applyNumberFormat="1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vertical="top" wrapText="1"/>
    </xf>
    <xf numFmtId="44" fontId="6" fillId="0" borderId="1" xfId="0" applyNumberFormat="1" applyFont="1" applyBorder="1" applyAlignment="1">
      <alignment vertical="center"/>
    </xf>
    <xf numFmtId="0" fontId="6" fillId="0" borderId="0" xfId="0" applyFont="1"/>
    <xf numFmtId="44" fontId="6" fillId="0" borderId="1" xfId="1" applyNumberFormat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5" fillId="0" borderId="2" xfId="0" applyFont="1" applyBorder="1" applyAlignment="1">
      <alignment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0" fillId="0" borderId="12" xfId="0" applyFont="1" applyBorder="1" applyAlignment="1">
      <alignment vertical="center" wrapText="1"/>
    </xf>
    <xf numFmtId="0" fontId="10" fillId="0" borderId="11" xfId="0" applyFont="1" applyBorder="1" applyAlignment="1">
      <alignment vertical="center" wrapText="1"/>
    </xf>
    <xf numFmtId="0" fontId="10" fillId="0" borderId="9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164" fontId="2" fillId="4" borderId="17" xfId="0" applyNumberFormat="1" applyFont="1" applyFill="1" applyBorder="1"/>
    <xf numFmtId="0" fontId="0" fillId="3" borderId="4" xfId="0" applyFill="1" applyBorder="1" applyAlignment="1">
      <alignment horizontal="center" wrapText="1"/>
    </xf>
    <xf numFmtId="0" fontId="0" fillId="3" borderId="5" xfId="0" applyFill="1" applyBorder="1" applyAlignment="1">
      <alignment horizontal="center" wrapText="1"/>
    </xf>
    <xf numFmtId="0" fontId="0" fillId="3" borderId="6" xfId="0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4" fillId="0" borderId="0" xfId="0" applyFont="1" applyAlignment="1">
      <alignment horizontal="center"/>
    </xf>
    <xf numFmtId="164" fontId="0" fillId="4" borderId="15" xfId="0" applyNumberFormat="1" applyFill="1" applyBorder="1" applyAlignment="1">
      <alignment horizontal="center" vertical="center"/>
    </xf>
    <xf numFmtId="164" fontId="0" fillId="4" borderId="10" xfId="0" applyNumberFormat="1" applyFill="1" applyBorder="1" applyAlignment="1">
      <alignment horizontal="center" vertical="center"/>
    </xf>
    <xf numFmtId="164" fontId="0" fillId="4" borderId="16" xfId="0" applyNumberFormat="1" applyFill="1" applyBorder="1" applyAlignment="1">
      <alignment horizontal="center" vertical="center"/>
    </xf>
    <xf numFmtId="0" fontId="10" fillId="0" borderId="13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1" fillId="0" borderId="18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164" fontId="6" fillId="0" borderId="15" xfId="1" applyNumberFormat="1" applyFont="1" applyBorder="1" applyAlignment="1">
      <alignment horizontal="center" vertical="center"/>
    </xf>
    <xf numFmtId="164" fontId="6" fillId="0" borderId="10" xfId="1" applyNumberFormat="1" applyFont="1" applyBorder="1" applyAlignment="1">
      <alignment horizontal="center" vertical="center"/>
    </xf>
    <xf numFmtId="164" fontId="6" fillId="0" borderId="9" xfId="1" applyNumberFormat="1" applyFont="1" applyBorder="1" applyAlignment="1">
      <alignment horizontal="center" vertical="center"/>
    </xf>
    <xf numFmtId="44" fontId="6" fillId="0" borderId="12" xfId="1" applyNumberFormat="1" applyFont="1" applyBorder="1" applyAlignment="1">
      <alignment horizontal="center" vertical="center"/>
    </xf>
    <xf numFmtId="44" fontId="6" fillId="0" borderId="11" xfId="1" applyNumberFormat="1" applyFont="1" applyBorder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ustomXml" Target="../ink/ink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196850</xdr:colOff>
      <xdr:row>18</xdr:row>
      <xdr:rowOff>69850</xdr:rowOff>
    </xdr:from>
    <xdr:to>
      <xdr:col>3</xdr:col>
      <xdr:colOff>36830</xdr:colOff>
      <xdr:row>20</xdr:row>
      <xdr:rowOff>41275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2" name="Entrada de lápiz 1">
              <a:extLst>
                <a:ext uri="{FF2B5EF4-FFF2-40B4-BE49-F238E27FC236}">
                  <a16:creationId xmlns:a16="http://schemas.microsoft.com/office/drawing/2014/main" id="{79DE2436-30F4-B147-B528-0C2806ADBBF4}"/>
                </a:ext>
              </a:extLst>
            </xdr14:cNvPr>
            <xdr14:cNvContentPartPr/>
          </xdr14:nvContentPartPr>
          <xdr14:nvPr macro=""/>
          <xdr14:xfrm>
            <a:off x="2587625" y="4565650"/>
            <a:ext cx="287655" cy="352425"/>
          </xdr14:xfrm>
        </xdr:contentPart>
      </mc:Choice>
      <mc:Fallback xmlns="">
        <xdr:pic>
          <xdr:nvPicPr>
            <xdr:cNvPr id="2" name="Entrada de lápiz 1">
              <a:extLst>
                <a:ext uri="{FF2B5EF4-FFF2-40B4-BE49-F238E27FC236}">
                  <a16:creationId xmlns:a16="http://schemas.microsoft.com/office/drawing/2014/main" id="{79DE2436-30F4-B147-B528-0C2806ADBBF4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300496" y="4212090"/>
              <a:ext cx="296263" cy="34517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2</xdr:col>
      <xdr:colOff>28576</xdr:colOff>
      <xdr:row>20</xdr:row>
      <xdr:rowOff>57150</xdr:rowOff>
    </xdr:from>
    <xdr:to>
      <xdr:col>2</xdr:col>
      <xdr:colOff>333375</xdr:colOff>
      <xdr:row>21</xdr:row>
      <xdr:rowOff>123825</xdr:rowOff>
    </xdr:to>
    <xdr:sp macro="" textlink="">
      <xdr:nvSpPr>
        <xdr:cNvPr id="4" name="Forma libre: forma 3">
          <a:extLst>
            <a:ext uri="{FF2B5EF4-FFF2-40B4-BE49-F238E27FC236}">
              <a16:creationId xmlns:a16="http://schemas.microsoft.com/office/drawing/2014/main" id="{FADF4154-6603-43DB-AA76-9B5BB61CEBE5}"/>
            </a:ext>
          </a:extLst>
        </xdr:cNvPr>
        <xdr:cNvSpPr/>
      </xdr:nvSpPr>
      <xdr:spPr>
        <a:xfrm>
          <a:off x="2419351" y="4933950"/>
          <a:ext cx="304799" cy="257175"/>
        </a:xfrm>
        <a:custGeom>
          <a:avLst/>
          <a:gdLst>
            <a:gd name="connsiteX0" fmla="*/ 0 w 676275"/>
            <a:gd name="connsiteY0" fmla="*/ 219262 h 981262"/>
            <a:gd name="connsiteX1" fmla="*/ 19050 w 676275"/>
            <a:gd name="connsiteY1" fmla="*/ 276412 h 981262"/>
            <a:gd name="connsiteX2" fmla="*/ 28575 w 676275"/>
            <a:gd name="connsiteY2" fmla="*/ 409762 h 981262"/>
            <a:gd name="connsiteX3" fmla="*/ 66675 w 676275"/>
            <a:gd name="connsiteY3" fmla="*/ 295462 h 981262"/>
            <a:gd name="connsiteX4" fmla="*/ 95250 w 676275"/>
            <a:gd name="connsiteY4" fmla="*/ 333562 h 981262"/>
            <a:gd name="connsiteX5" fmla="*/ 133350 w 676275"/>
            <a:gd name="connsiteY5" fmla="*/ 428812 h 981262"/>
            <a:gd name="connsiteX6" fmla="*/ 152400 w 676275"/>
            <a:gd name="connsiteY6" fmla="*/ 304987 h 981262"/>
            <a:gd name="connsiteX7" fmla="*/ 123825 w 676275"/>
            <a:gd name="connsiteY7" fmla="*/ 95437 h 981262"/>
            <a:gd name="connsiteX8" fmla="*/ 152400 w 676275"/>
            <a:gd name="connsiteY8" fmla="*/ 304987 h 981262"/>
            <a:gd name="connsiteX9" fmla="*/ 171450 w 676275"/>
            <a:gd name="connsiteY9" fmla="*/ 333562 h 981262"/>
            <a:gd name="connsiteX10" fmla="*/ 238125 w 676275"/>
            <a:gd name="connsiteY10" fmla="*/ 314512 h 981262"/>
            <a:gd name="connsiteX11" fmla="*/ 228600 w 676275"/>
            <a:gd name="connsiteY11" fmla="*/ 190687 h 981262"/>
            <a:gd name="connsiteX12" fmla="*/ 152400 w 676275"/>
            <a:gd name="connsiteY12" fmla="*/ 257362 h 981262"/>
            <a:gd name="connsiteX13" fmla="*/ 161925 w 676275"/>
            <a:gd name="connsiteY13" fmla="*/ 314512 h 981262"/>
            <a:gd name="connsiteX14" fmla="*/ 171450 w 676275"/>
            <a:gd name="connsiteY14" fmla="*/ 352612 h 981262"/>
            <a:gd name="connsiteX15" fmla="*/ 247650 w 676275"/>
            <a:gd name="connsiteY15" fmla="*/ 381187 h 981262"/>
            <a:gd name="connsiteX16" fmla="*/ 314325 w 676275"/>
            <a:gd name="connsiteY16" fmla="*/ 333562 h 981262"/>
            <a:gd name="connsiteX17" fmla="*/ 333375 w 676275"/>
            <a:gd name="connsiteY17" fmla="*/ 276412 h 981262"/>
            <a:gd name="connsiteX18" fmla="*/ 352425 w 676275"/>
            <a:gd name="connsiteY18" fmla="*/ 181162 h 981262"/>
            <a:gd name="connsiteX19" fmla="*/ 371475 w 676275"/>
            <a:gd name="connsiteY19" fmla="*/ 124012 h 981262"/>
            <a:gd name="connsiteX20" fmla="*/ 333375 w 676275"/>
            <a:gd name="connsiteY20" fmla="*/ 187 h 981262"/>
            <a:gd name="connsiteX21" fmla="*/ 285750 w 676275"/>
            <a:gd name="connsiteY21" fmla="*/ 133537 h 981262"/>
            <a:gd name="connsiteX22" fmla="*/ 400050 w 676275"/>
            <a:gd name="connsiteY22" fmla="*/ 362137 h 981262"/>
            <a:gd name="connsiteX23" fmla="*/ 466725 w 676275"/>
            <a:gd name="connsiteY23" fmla="*/ 324037 h 981262"/>
            <a:gd name="connsiteX24" fmla="*/ 523875 w 676275"/>
            <a:gd name="connsiteY24" fmla="*/ 152587 h 981262"/>
            <a:gd name="connsiteX25" fmla="*/ 542925 w 676275"/>
            <a:gd name="connsiteY25" fmla="*/ 247837 h 981262"/>
            <a:gd name="connsiteX26" fmla="*/ 571500 w 676275"/>
            <a:gd name="connsiteY26" fmla="*/ 352612 h 981262"/>
            <a:gd name="connsiteX27" fmla="*/ 561975 w 676275"/>
            <a:gd name="connsiteY27" fmla="*/ 419287 h 981262"/>
            <a:gd name="connsiteX28" fmla="*/ 466725 w 676275"/>
            <a:gd name="connsiteY28" fmla="*/ 419287 h 981262"/>
            <a:gd name="connsiteX29" fmla="*/ 647700 w 676275"/>
            <a:gd name="connsiteY29" fmla="*/ 400237 h 981262"/>
            <a:gd name="connsiteX30" fmla="*/ 676275 w 676275"/>
            <a:gd name="connsiteY30" fmla="*/ 219262 h 981262"/>
            <a:gd name="connsiteX31" fmla="*/ 666750 w 676275"/>
            <a:gd name="connsiteY31" fmla="*/ 295462 h 981262"/>
            <a:gd name="connsiteX32" fmla="*/ 657225 w 676275"/>
            <a:gd name="connsiteY32" fmla="*/ 647887 h 981262"/>
            <a:gd name="connsiteX33" fmla="*/ 666750 w 676275"/>
            <a:gd name="connsiteY33" fmla="*/ 771712 h 981262"/>
            <a:gd name="connsiteX34" fmla="*/ 628650 w 676275"/>
            <a:gd name="connsiteY34" fmla="*/ 981262 h 981262"/>
            <a:gd name="connsiteX35" fmla="*/ 371475 w 676275"/>
            <a:gd name="connsiteY35" fmla="*/ 847912 h 98126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</a:cxnLst>
          <a:rect l="l" t="t" r="r" b="b"/>
          <a:pathLst>
            <a:path w="676275" h="981262">
              <a:moveTo>
                <a:pt x="0" y="219262"/>
              </a:moveTo>
              <a:cubicBezTo>
                <a:pt x="6350" y="238312"/>
                <a:pt x="16071" y="256554"/>
                <a:pt x="19050" y="276412"/>
              </a:cubicBezTo>
              <a:cubicBezTo>
                <a:pt x="25661" y="320482"/>
                <a:pt x="-12801" y="393212"/>
                <a:pt x="28575" y="409762"/>
              </a:cubicBezTo>
              <a:cubicBezTo>
                <a:pt x="65863" y="424677"/>
                <a:pt x="53975" y="333562"/>
                <a:pt x="66675" y="295462"/>
              </a:cubicBezTo>
              <a:cubicBezTo>
                <a:pt x="76200" y="308162"/>
                <a:pt x="88681" y="319110"/>
                <a:pt x="95250" y="333562"/>
              </a:cubicBezTo>
              <a:cubicBezTo>
                <a:pt x="158664" y="473073"/>
                <a:pt x="81064" y="350383"/>
                <a:pt x="133350" y="428812"/>
              </a:cubicBezTo>
              <a:cubicBezTo>
                <a:pt x="139700" y="387537"/>
                <a:pt x="152400" y="346748"/>
                <a:pt x="152400" y="304987"/>
              </a:cubicBezTo>
              <a:cubicBezTo>
                <a:pt x="152400" y="174330"/>
                <a:pt x="149205" y="171576"/>
                <a:pt x="123825" y="95437"/>
              </a:cubicBezTo>
              <a:cubicBezTo>
                <a:pt x="129769" y="166771"/>
                <a:pt x="131162" y="235962"/>
                <a:pt x="152400" y="304987"/>
              </a:cubicBezTo>
              <a:cubicBezTo>
                <a:pt x="155767" y="315928"/>
                <a:pt x="165100" y="324037"/>
                <a:pt x="171450" y="333562"/>
              </a:cubicBezTo>
              <a:cubicBezTo>
                <a:pt x="193675" y="327212"/>
                <a:pt x="229541" y="335973"/>
                <a:pt x="238125" y="314512"/>
              </a:cubicBezTo>
              <a:cubicBezTo>
                <a:pt x="253499" y="276076"/>
                <a:pt x="263044" y="213650"/>
                <a:pt x="228600" y="190687"/>
              </a:cubicBezTo>
              <a:cubicBezTo>
                <a:pt x="200518" y="171965"/>
                <a:pt x="177800" y="235137"/>
                <a:pt x="152400" y="257362"/>
              </a:cubicBezTo>
              <a:cubicBezTo>
                <a:pt x="155575" y="276412"/>
                <a:pt x="158137" y="295574"/>
                <a:pt x="161925" y="314512"/>
              </a:cubicBezTo>
              <a:cubicBezTo>
                <a:pt x="164492" y="327349"/>
                <a:pt x="163069" y="342555"/>
                <a:pt x="171450" y="352612"/>
              </a:cubicBezTo>
              <a:cubicBezTo>
                <a:pt x="184558" y="368341"/>
                <a:pt x="229612" y="376677"/>
                <a:pt x="247650" y="381187"/>
              </a:cubicBezTo>
              <a:cubicBezTo>
                <a:pt x="272750" y="368637"/>
                <a:pt x="299473" y="360296"/>
                <a:pt x="314325" y="333562"/>
              </a:cubicBezTo>
              <a:cubicBezTo>
                <a:pt x="324077" y="316009"/>
                <a:pt x="327605" y="295646"/>
                <a:pt x="333375" y="276412"/>
              </a:cubicBezTo>
              <a:cubicBezTo>
                <a:pt x="357120" y="197260"/>
                <a:pt x="326679" y="284146"/>
                <a:pt x="352425" y="181162"/>
              </a:cubicBezTo>
              <a:cubicBezTo>
                <a:pt x="357295" y="161681"/>
                <a:pt x="365125" y="143062"/>
                <a:pt x="371475" y="124012"/>
              </a:cubicBezTo>
              <a:cubicBezTo>
                <a:pt x="358775" y="82737"/>
                <a:pt x="376296" y="-4582"/>
                <a:pt x="333375" y="187"/>
              </a:cubicBezTo>
              <a:cubicBezTo>
                <a:pt x="286464" y="5399"/>
                <a:pt x="287025" y="86354"/>
                <a:pt x="285750" y="133537"/>
              </a:cubicBezTo>
              <a:cubicBezTo>
                <a:pt x="279313" y="371716"/>
                <a:pt x="267197" y="345530"/>
                <a:pt x="400050" y="362137"/>
              </a:cubicBezTo>
              <a:cubicBezTo>
                <a:pt x="422275" y="349437"/>
                <a:pt x="453703" y="346075"/>
                <a:pt x="466725" y="324037"/>
              </a:cubicBezTo>
              <a:cubicBezTo>
                <a:pt x="497372" y="272174"/>
                <a:pt x="481278" y="195184"/>
                <a:pt x="523875" y="152587"/>
              </a:cubicBezTo>
              <a:cubicBezTo>
                <a:pt x="546770" y="129692"/>
                <a:pt x="536958" y="216013"/>
                <a:pt x="542925" y="247837"/>
              </a:cubicBezTo>
              <a:cubicBezTo>
                <a:pt x="558163" y="329109"/>
                <a:pt x="542708" y="280631"/>
                <a:pt x="571500" y="352612"/>
              </a:cubicBezTo>
              <a:cubicBezTo>
                <a:pt x="568325" y="374837"/>
                <a:pt x="576759" y="402391"/>
                <a:pt x="561975" y="419287"/>
              </a:cubicBezTo>
              <a:cubicBezTo>
                <a:pt x="541016" y="443240"/>
                <a:pt x="490277" y="425175"/>
                <a:pt x="466725" y="419287"/>
              </a:cubicBezTo>
              <a:cubicBezTo>
                <a:pt x="527050" y="412937"/>
                <a:pt x="593967" y="428383"/>
                <a:pt x="647700" y="400237"/>
              </a:cubicBezTo>
              <a:cubicBezTo>
                <a:pt x="662262" y="392609"/>
                <a:pt x="676275" y="224554"/>
                <a:pt x="676275" y="219262"/>
              </a:cubicBezTo>
              <a:cubicBezTo>
                <a:pt x="676275" y="193664"/>
                <a:pt x="669925" y="270062"/>
                <a:pt x="666750" y="295462"/>
              </a:cubicBezTo>
              <a:cubicBezTo>
                <a:pt x="663575" y="412937"/>
                <a:pt x="657225" y="530369"/>
                <a:pt x="657225" y="647887"/>
              </a:cubicBezTo>
              <a:cubicBezTo>
                <a:pt x="657225" y="689284"/>
                <a:pt x="670285" y="730466"/>
                <a:pt x="666750" y="771712"/>
              </a:cubicBezTo>
              <a:cubicBezTo>
                <a:pt x="660687" y="842448"/>
                <a:pt x="641350" y="911412"/>
                <a:pt x="628650" y="981262"/>
              </a:cubicBezTo>
              <a:cubicBezTo>
                <a:pt x="384226" y="854162"/>
                <a:pt x="470545" y="897447"/>
                <a:pt x="371475" y="847912"/>
              </a:cubicBezTo>
            </a:path>
          </a:pathLst>
        </a:custGeom>
        <a:ln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s-CO"/>
        </a:p>
      </xdr:txBody>
    </xdr:sp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9-30T12:21:52.659"/>
    </inkml:context>
    <inkml:brush xml:id="br0">
      <inkml:brushProperty name="width" value="0.025" units="cm"/>
      <inkml:brushProperty name="height" value="0.025" units="cm"/>
    </inkml:brush>
  </inkml:definitions>
  <inkml:trace contextRef="#ctx0" brushRef="#br0">346 327 24575,'-12'21'0,"7"-6"0,-7 24 0,11-3 0,-8 19 0,4-4 0,-1 17 0,2-14 0,4 8 0,0-6 0,0-20 0,0 6 0,3-25 0,15 14 0,-7-16 0,13 3 0,-16-11 0,3-6 0,0 9 0,1-5 0,8 4 0,-8-6 0,3-3 0,0 0 0,-6 0 0,14-4 0,0-15 0,10-6 0,-4-15 0,-6-5 0,-4-8 0,-10-9 0,-4-3-779,4 12 1,0 0 0,-2 1 778,-6-25 0,-2 5 0,1 15 0,0 4-125,0 11 1,0 2 124,0-25 0,-4 26 0,-3 13 0,-2 13 0,-2 1 2303,4 5-2303,0 3 281,-3 12-281,5 17 0,-3 15 0,8 29 0,0-1-569,2-19 0,1 2 569,2-10 0,1 0 0,4 18 0,3-1 0,14 13-195,-8-26 0,0-3 195,1-3 0,7-1 0,-22-20 0,6-3 0,-22-14 1115,1-7-1115,-33-19 413,9 4-413,-16-14 0,20 19 0,-17-12 0,2 15 0,-10-7 0,-4 15 0,10-8 0,-5 10 0,6-10 0,-4 8 0,3-2 0,-5-2 0,25 8 0,0-3 0,58 5 0,45 3 0,20 2 0,-3 1 0,-24-2 0,-25-3 0,-1 1 0,32 1 0,-1 1 0,-1 0 0,2-1 0,-1 1 0</inkml:trace>
</inkml: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599F65-6FE3-4CA2-A4DF-4DB5A9A2813C}">
  <dimension ref="A1:I21"/>
  <sheetViews>
    <sheetView workbookViewId="0">
      <selection activeCell="A4" sqref="A4:F17"/>
    </sheetView>
  </sheetViews>
  <sheetFormatPr baseColWidth="10" defaultRowHeight="15" x14ac:dyDescent="0.25"/>
  <cols>
    <col min="1" max="1" width="3.7109375" customWidth="1"/>
    <col min="2" max="2" width="32.140625" customWidth="1"/>
    <col min="3" max="3" width="6.7109375" customWidth="1"/>
    <col min="4" max="4" width="9.7109375" customWidth="1"/>
    <col min="5" max="5" width="12" customWidth="1"/>
    <col min="6" max="6" width="15.42578125" customWidth="1"/>
    <col min="7" max="7" width="11" customWidth="1"/>
    <col min="8" max="8" width="13.28515625" customWidth="1"/>
    <col min="9" max="9" width="16" customWidth="1"/>
  </cols>
  <sheetData>
    <row r="1" spans="1:9" ht="21" x14ac:dyDescent="0.35">
      <c r="A1" s="30" t="s">
        <v>26</v>
      </c>
      <c r="B1" s="30"/>
      <c r="C1" s="30"/>
      <c r="D1" s="30"/>
      <c r="E1" s="30"/>
      <c r="F1" s="30"/>
      <c r="G1" s="30"/>
      <c r="H1" s="30"/>
      <c r="I1" s="30"/>
    </row>
    <row r="3" spans="1:9" ht="49.5" customHeight="1" thickBot="1" x14ac:dyDescent="0.3">
      <c r="D3" s="27" t="s">
        <v>21</v>
      </c>
      <c r="E3" s="28"/>
      <c r="F3" s="29"/>
      <c r="G3" s="24" t="s">
        <v>24</v>
      </c>
      <c r="H3" s="25"/>
      <c r="I3" s="26"/>
    </row>
    <row r="4" spans="1:9" ht="27" customHeight="1" thickBot="1" x14ac:dyDescent="0.3">
      <c r="A4" s="2" t="s">
        <v>25</v>
      </c>
      <c r="B4" s="2" t="s">
        <v>1</v>
      </c>
      <c r="C4" s="2" t="s">
        <v>0</v>
      </c>
      <c r="D4" s="14" t="s">
        <v>2</v>
      </c>
      <c r="E4" s="11" t="s">
        <v>3</v>
      </c>
      <c r="F4" s="11" t="s">
        <v>4</v>
      </c>
      <c r="G4" s="14" t="s">
        <v>2</v>
      </c>
      <c r="H4" s="11" t="s">
        <v>3</v>
      </c>
      <c r="I4" s="11" t="s">
        <v>4</v>
      </c>
    </row>
    <row r="5" spans="1:9" ht="17.25" customHeight="1" thickBot="1" x14ac:dyDescent="0.3">
      <c r="A5" s="13">
        <v>1</v>
      </c>
      <c r="B5" s="12" t="s">
        <v>5</v>
      </c>
      <c r="C5" s="3">
        <v>5</v>
      </c>
      <c r="D5" s="4" t="s">
        <v>6</v>
      </c>
      <c r="E5" s="5">
        <v>1010000</v>
      </c>
      <c r="F5" s="10">
        <f t="shared" ref="F5:F15" si="0">+E5*C5</f>
        <v>5050000</v>
      </c>
      <c r="G5" s="4" t="s">
        <v>22</v>
      </c>
      <c r="H5" s="5">
        <v>999000</v>
      </c>
      <c r="I5" s="10">
        <f t="shared" ref="I5:I15" si="1">+H5*C5</f>
        <v>4995000</v>
      </c>
    </row>
    <row r="6" spans="1:9" ht="17.25" customHeight="1" thickBot="1" x14ac:dyDescent="0.3">
      <c r="A6" s="13">
        <v>2</v>
      </c>
      <c r="B6" s="12" t="s">
        <v>7</v>
      </c>
      <c r="C6" s="3">
        <v>3</v>
      </c>
      <c r="D6" s="4" t="s">
        <v>8</v>
      </c>
      <c r="E6" s="5">
        <v>105000</v>
      </c>
      <c r="F6" s="10">
        <f t="shared" si="0"/>
        <v>315000</v>
      </c>
      <c r="G6" s="4" t="s">
        <v>23</v>
      </c>
      <c r="H6" s="5">
        <v>99000</v>
      </c>
      <c r="I6" s="10">
        <f t="shared" si="1"/>
        <v>297000</v>
      </c>
    </row>
    <row r="7" spans="1:9" ht="17.25" customHeight="1" thickBot="1" x14ac:dyDescent="0.3">
      <c r="A7" s="13">
        <v>3</v>
      </c>
      <c r="B7" s="12" t="s">
        <v>9</v>
      </c>
      <c r="C7" s="3">
        <v>1</v>
      </c>
      <c r="D7" s="4" t="s">
        <v>6</v>
      </c>
      <c r="E7" s="5">
        <v>1495000</v>
      </c>
      <c r="F7" s="10">
        <f t="shared" si="0"/>
        <v>1495000</v>
      </c>
      <c r="G7" s="4" t="s">
        <v>22</v>
      </c>
      <c r="H7" s="5">
        <v>1490000</v>
      </c>
      <c r="I7" s="10">
        <f t="shared" si="1"/>
        <v>1490000</v>
      </c>
    </row>
    <row r="8" spans="1:9" ht="17.25" customHeight="1" thickBot="1" x14ac:dyDescent="0.3">
      <c r="A8" s="13">
        <v>4</v>
      </c>
      <c r="B8" s="12" t="s">
        <v>10</v>
      </c>
      <c r="C8" s="3">
        <v>1</v>
      </c>
      <c r="D8" s="4" t="s">
        <v>6</v>
      </c>
      <c r="E8" s="5">
        <v>220000</v>
      </c>
      <c r="F8" s="10">
        <f t="shared" si="0"/>
        <v>220000</v>
      </c>
      <c r="G8" s="4" t="s">
        <v>22</v>
      </c>
      <c r="H8" s="5">
        <v>215000</v>
      </c>
      <c r="I8" s="10">
        <f t="shared" si="1"/>
        <v>215000</v>
      </c>
    </row>
    <row r="9" spans="1:9" ht="17.25" customHeight="1" thickBot="1" x14ac:dyDescent="0.3">
      <c r="A9" s="13">
        <v>5</v>
      </c>
      <c r="B9" s="4" t="s">
        <v>11</v>
      </c>
      <c r="C9" s="3">
        <v>1</v>
      </c>
      <c r="D9" s="4" t="s">
        <v>6</v>
      </c>
      <c r="E9" s="5">
        <v>489000</v>
      </c>
      <c r="F9" s="10">
        <f t="shared" si="0"/>
        <v>489000</v>
      </c>
      <c r="G9" s="4" t="s">
        <v>22</v>
      </c>
      <c r="H9" s="5">
        <v>479000</v>
      </c>
      <c r="I9" s="10">
        <f t="shared" si="1"/>
        <v>479000</v>
      </c>
    </row>
    <row r="10" spans="1:9" ht="17.25" customHeight="1" thickBot="1" x14ac:dyDescent="0.3">
      <c r="A10" s="13">
        <v>6</v>
      </c>
      <c r="B10" s="4" t="s">
        <v>12</v>
      </c>
      <c r="C10" s="3">
        <v>2</v>
      </c>
      <c r="D10" s="4" t="s">
        <v>6</v>
      </c>
      <c r="E10" s="5">
        <v>355000</v>
      </c>
      <c r="F10" s="10">
        <f t="shared" si="0"/>
        <v>710000</v>
      </c>
      <c r="G10" s="4" t="s">
        <v>22</v>
      </c>
      <c r="H10" s="5">
        <v>345000</v>
      </c>
      <c r="I10" s="10">
        <f t="shared" si="1"/>
        <v>690000</v>
      </c>
    </row>
    <row r="11" spans="1:9" ht="17.25" customHeight="1" thickBot="1" x14ac:dyDescent="0.3">
      <c r="A11" s="13">
        <v>7</v>
      </c>
      <c r="B11" s="4" t="s">
        <v>13</v>
      </c>
      <c r="C11" s="3">
        <v>1</v>
      </c>
      <c r="D11" s="4" t="s">
        <v>6</v>
      </c>
      <c r="E11" s="5">
        <v>689999</v>
      </c>
      <c r="F11" s="10">
        <f t="shared" si="0"/>
        <v>689999</v>
      </c>
      <c r="G11" s="4" t="s">
        <v>22</v>
      </c>
      <c r="H11" s="5">
        <v>687500</v>
      </c>
      <c r="I11" s="10">
        <f t="shared" si="1"/>
        <v>687500</v>
      </c>
    </row>
    <row r="12" spans="1:9" ht="17.25" customHeight="1" thickBot="1" x14ac:dyDescent="0.3">
      <c r="A12" s="13">
        <v>8</v>
      </c>
      <c r="B12" s="4" t="s">
        <v>14</v>
      </c>
      <c r="C12" s="3">
        <v>1</v>
      </c>
      <c r="D12" s="4" t="s">
        <v>6</v>
      </c>
      <c r="E12" s="5">
        <v>499000</v>
      </c>
      <c r="F12" s="10">
        <f t="shared" si="0"/>
        <v>499000</v>
      </c>
      <c r="G12" s="4" t="s">
        <v>22</v>
      </c>
      <c r="H12" s="5">
        <v>459000</v>
      </c>
      <c r="I12" s="10">
        <f t="shared" si="1"/>
        <v>459000</v>
      </c>
    </row>
    <row r="13" spans="1:9" ht="17.25" customHeight="1" thickBot="1" x14ac:dyDescent="0.3">
      <c r="A13" s="13">
        <v>9</v>
      </c>
      <c r="B13" s="4" t="s">
        <v>15</v>
      </c>
      <c r="C13" s="3">
        <v>1</v>
      </c>
      <c r="D13" s="4" t="s">
        <v>6</v>
      </c>
      <c r="E13" s="5">
        <v>192000</v>
      </c>
      <c r="F13" s="10">
        <f t="shared" si="0"/>
        <v>192000</v>
      </c>
      <c r="G13" s="4" t="s">
        <v>22</v>
      </c>
      <c r="H13" s="5">
        <v>190000</v>
      </c>
      <c r="I13" s="10">
        <f t="shared" si="1"/>
        <v>190000</v>
      </c>
    </row>
    <row r="14" spans="1:9" ht="17.25" customHeight="1" thickBot="1" x14ac:dyDescent="0.3">
      <c r="A14" s="13">
        <v>10</v>
      </c>
      <c r="B14" s="4" t="s">
        <v>16</v>
      </c>
      <c r="C14" s="3">
        <v>2</v>
      </c>
      <c r="D14" s="4" t="s">
        <v>6</v>
      </c>
      <c r="E14" s="5">
        <v>193000</v>
      </c>
      <c r="F14" s="10">
        <f t="shared" si="0"/>
        <v>386000</v>
      </c>
      <c r="G14" s="4" t="s">
        <v>22</v>
      </c>
      <c r="H14" s="5">
        <v>189000</v>
      </c>
      <c r="I14" s="10">
        <f t="shared" si="1"/>
        <v>378000</v>
      </c>
    </row>
    <row r="15" spans="1:9" ht="17.25" customHeight="1" thickBot="1" x14ac:dyDescent="0.3">
      <c r="A15" s="13">
        <v>11</v>
      </c>
      <c r="B15" s="4" t="s">
        <v>17</v>
      </c>
      <c r="C15" s="3">
        <v>2</v>
      </c>
      <c r="D15" s="4" t="s">
        <v>6</v>
      </c>
      <c r="E15" s="5">
        <v>18000</v>
      </c>
      <c r="F15" s="10">
        <f t="shared" si="0"/>
        <v>36000</v>
      </c>
      <c r="G15" s="4" t="s">
        <v>22</v>
      </c>
      <c r="H15" s="5">
        <v>15000</v>
      </c>
      <c r="I15" s="10">
        <f t="shared" si="1"/>
        <v>30000</v>
      </c>
    </row>
    <row r="16" spans="1:9" ht="17.25" thickBot="1" x14ac:dyDescent="0.35">
      <c r="A16" s="6"/>
      <c r="B16" s="7"/>
      <c r="C16" s="7"/>
      <c r="D16" s="6"/>
      <c r="E16" s="3" t="s">
        <v>18</v>
      </c>
      <c r="F16" s="10">
        <f>+F5+F6+F7+F8+F9+F10+F11+F12+F13+F14+F15</f>
        <v>10081999</v>
      </c>
      <c r="G16" s="9"/>
      <c r="H16" s="3" t="s">
        <v>18</v>
      </c>
      <c r="I16" s="8">
        <f>+I5+I6+I7+I8+I9+I10+I11+I12+I13+I14+I15</f>
        <v>9910500</v>
      </c>
    </row>
    <row r="17" spans="1:9" ht="17.25" thickBot="1" x14ac:dyDescent="0.35">
      <c r="A17" s="6"/>
      <c r="B17" s="7"/>
      <c r="C17" s="7"/>
      <c r="D17" s="6"/>
      <c r="E17" s="13" t="s">
        <v>19</v>
      </c>
      <c r="F17" s="10">
        <f>+F16*19%</f>
        <v>1915579.81</v>
      </c>
      <c r="G17" s="9"/>
      <c r="H17" s="3" t="s">
        <v>19</v>
      </c>
      <c r="I17" s="10">
        <f>+I16*19%</f>
        <v>1882995</v>
      </c>
    </row>
    <row r="18" spans="1:9" ht="17.25" thickBot="1" x14ac:dyDescent="0.35">
      <c r="A18" s="6"/>
      <c r="B18" s="7"/>
      <c r="C18" s="7"/>
      <c r="D18" s="6"/>
      <c r="E18" s="13" t="s">
        <v>20</v>
      </c>
      <c r="F18" s="10">
        <f>+F16+F17</f>
        <v>11997578.810000001</v>
      </c>
      <c r="G18" s="9"/>
      <c r="H18" s="3" t="s">
        <v>20</v>
      </c>
      <c r="I18" s="8">
        <f>+I16+I17</f>
        <v>11793495</v>
      </c>
    </row>
    <row r="19" spans="1:9" x14ac:dyDescent="0.25">
      <c r="A19" s="1"/>
      <c r="B19" s="1"/>
      <c r="C19" s="1"/>
      <c r="D19" s="1"/>
      <c r="E19" s="1"/>
      <c r="F19" s="1"/>
    </row>
    <row r="20" spans="1:9" x14ac:dyDescent="0.25">
      <c r="B20" t="s">
        <v>27</v>
      </c>
    </row>
    <row r="21" spans="1:9" x14ac:dyDescent="0.25">
      <c r="B21" t="s">
        <v>28</v>
      </c>
    </row>
  </sheetData>
  <mergeCells count="3">
    <mergeCell ref="G3:I3"/>
    <mergeCell ref="D3:F3"/>
    <mergeCell ref="A1:I1"/>
  </mergeCells>
  <pageMargins left="0.7" right="0.7" top="0.75" bottom="0.75" header="0.3" footer="0.3"/>
  <pageSetup orientation="landscape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E85357-D928-43D8-9F86-8052C318ED1A}">
  <dimension ref="A1:F32"/>
  <sheetViews>
    <sheetView tabSelected="1" topLeftCell="A22" zoomScaleNormal="100" workbookViewId="0">
      <selection activeCell="D39" sqref="D39"/>
    </sheetView>
  </sheetViews>
  <sheetFormatPr baseColWidth="10" defaultRowHeight="15" x14ac:dyDescent="0.25"/>
  <cols>
    <col min="1" max="1" width="19.85546875" customWidth="1"/>
    <col min="2" max="2" width="45.42578125" customWidth="1"/>
    <col min="3" max="3" width="12.28515625" customWidth="1"/>
    <col min="4" max="4" width="12.7109375" customWidth="1"/>
    <col min="5" max="5" width="15" customWidth="1"/>
    <col min="6" max="6" width="22.5703125" customWidth="1"/>
  </cols>
  <sheetData>
    <row r="1" spans="1:6" ht="23.25" x14ac:dyDescent="0.35">
      <c r="A1" s="38" t="s">
        <v>76</v>
      </c>
      <c r="B1" s="38"/>
      <c r="C1" s="38"/>
      <c r="D1" s="38"/>
      <c r="E1" s="38"/>
    </row>
    <row r="2" spans="1:6" ht="15.75" thickBot="1" x14ac:dyDescent="0.3"/>
    <row r="3" spans="1:6" ht="33.75" thickBot="1" x14ac:dyDescent="0.3">
      <c r="A3" s="15" t="s">
        <v>33</v>
      </c>
      <c r="B3" s="16" t="s">
        <v>34</v>
      </c>
      <c r="C3" s="20" t="s">
        <v>31</v>
      </c>
      <c r="D3" s="20" t="s">
        <v>29</v>
      </c>
      <c r="E3" s="21" t="s">
        <v>32</v>
      </c>
      <c r="F3" s="22" t="s">
        <v>75</v>
      </c>
    </row>
    <row r="4" spans="1:6" ht="16.5" x14ac:dyDescent="0.25">
      <c r="A4" s="34" t="s">
        <v>35</v>
      </c>
      <c r="B4" s="17" t="s">
        <v>36</v>
      </c>
      <c r="C4" s="39">
        <v>0</v>
      </c>
      <c r="D4" s="39" t="s">
        <v>30</v>
      </c>
      <c r="E4" s="42" t="s">
        <v>30</v>
      </c>
      <c r="F4" s="31">
        <v>11960200.116666667</v>
      </c>
    </row>
    <row r="5" spans="1:6" ht="15" customHeight="1" x14ac:dyDescent="0.25">
      <c r="A5" s="35"/>
      <c r="B5" s="17" t="s">
        <v>37</v>
      </c>
      <c r="C5" s="40"/>
      <c r="D5" s="40"/>
      <c r="E5" s="42"/>
      <c r="F5" s="32"/>
    </row>
    <row r="6" spans="1:6" ht="18" customHeight="1" x14ac:dyDescent="0.25">
      <c r="A6" s="35"/>
      <c r="B6" s="17" t="s">
        <v>38</v>
      </c>
      <c r="C6" s="40"/>
      <c r="D6" s="40"/>
      <c r="E6" s="42"/>
      <c r="F6" s="32"/>
    </row>
    <row r="7" spans="1:6" ht="16.5" x14ac:dyDescent="0.25">
      <c r="A7" s="35"/>
      <c r="B7" s="17" t="s">
        <v>39</v>
      </c>
      <c r="C7" s="40"/>
      <c r="D7" s="40"/>
      <c r="E7" s="42"/>
      <c r="F7" s="32"/>
    </row>
    <row r="8" spans="1:6" ht="16.5" x14ac:dyDescent="0.25">
      <c r="A8" s="35"/>
      <c r="B8" s="17" t="s">
        <v>40</v>
      </c>
      <c r="C8" s="40"/>
      <c r="D8" s="40"/>
      <c r="E8" s="42"/>
      <c r="F8" s="32"/>
    </row>
    <row r="9" spans="1:6" ht="16.5" x14ac:dyDescent="0.25">
      <c r="A9" s="35"/>
      <c r="B9" s="17" t="s">
        <v>41</v>
      </c>
      <c r="C9" s="40"/>
      <c r="D9" s="40"/>
      <c r="E9" s="42"/>
      <c r="F9" s="32"/>
    </row>
    <row r="10" spans="1:6" ht="24" customHeight="1" thickBot="1" x14ac:dyDescent="0.3">
      <c r="A10" s="36"/>
      <c r="B10" s="18" t="s">
        <v>42</v>
      </c>
      <c r="C10" s="40"/>
      <c r="D10" s="40"/>
      <c r="E10" s="42"/>
      <c r="F10" s="32"/>
    </row>
    <row r="11" spans="1:6" ht="38.25" customHeight="1" thickBot="1" x14ac:dyDescent="0.3">
      <c r="A11" s="19" t="s">
        <v>43</v>
      </c>
      <c r="B11" s="18" t="s">
        <v>44</v>
      </c>
      <c r="C11" s="40"/>
      <c r="D11" s="40"/>
      <c r="E11" s="42"/>
      <c r="F11" s="32"/>
    </row>
    <row r="12" spans="1:6" ht="42.75" customHeight="1" thickBot="1" x14ac:dyDescent="0.3">
      <c r="A12" s="19" t="s">
        <v>45</v>
      </c>
      <c r="B12" s="18" t="s">
        <v>46</v>
      </c>
      <c r="C12" s="40"/>
      <c r="D12" s="40"/>
      <c r="E12" s="42"/>
      <c r="F12" s="32"/>
    </row>
    <row r="13" spans="1:6" ht="21" customHeight="1" thickBot="1" x14ac:dyDescent="0.3">
      <c r="A13" s="19" t="s">
        <v>47</v>
      </c>
      <c r="B13" s="18" t="s">
        <v>48</v>
      </c>
      <c r="C13" s="40"/>
      <c r="D13" s="40"/>
      <c r="E13" s="42"/>
      <c r="F13" s="32"/>
    </row>
    <row r="14" spans="1:6" ht="23.25" customHeight="1" thickBot="1" x14ac:dyDescent="0.3">
      <c r="A14" s="19" t="s">
        <v>49</v>
      </c>
      <c r="B14" s="18" t="s">
        <v>50</v>
      </c>
      <c r="C14" s="40"/>
      <c r="D14" s="40"/>
      <c r="E14" s="42"/>
      <c r="F14" s="32"/>
    </row>
    <row r="15" spans="1:6" ht="16.5" customHeight="1" x14ac:dyDescent="0.25">
      <c r="A15" s="34" t="s">
        <v>51</v>
      </c>
      <c r="B15" s="17" t="s">
        <v>52</v>
      </c>
      <c r="C15" s="40"/>
      <c r="D15" s="40"/>
      <c r="E15" s="42"/>
      <c r="F15" s="32"/>
    </row>
    <row r="16" spans="1:6" ht="22.5" customHeight="1" x14ac:dyDescent="0.25">
      <c r="A16" s="35"/>
      <c r="B16" s="17" t="s">
        <v>53</v>
      </c>
      <c r="C16" s="40"/>
      <c r="D16" s="40"/>
      <c r="E16" s="42"/>
      <c r="F16" s="32"/>
    </row>
    <row r="17" spans="1:6" ht="18" customHeight="1" x14ac:dyDescent="0.25">
      <c r="A17" s="35"/>
      <c r="B17" s="17" t="s">
        <v>54</v>
      </c>
      <c r="C17" s="40"/>
      <c r="D17" s="40"/>
      <c r="E17" s="42"/>
      <c r="F17" s="32"/>
    </row>
    <row r="18" spans="1:6" ht="16.5" customHeight="1" thickBot="1" x14ac:dyDescent="0.3">
      <c r="A18" s="36"/>
      <c r="B18" s="18" t="s">
        <v>55</v>
      </c>
      <c r="C18" s="40"/>
      <c r="D18" s="40"/>
      <c r="E18" s="42"/>
      <c r="F18" s="32"/>
    </row>
    <row r="19" spans="1:6" ht="22.5" customHeight="1" thickBot="1" x14ac:dyDescent="0.3">
      <c r="A19" s="19" t="s">
        <v>56</v>
      </c>
      <c r="B19" s="18" t="s">
        <v>57</v>
      </c>
      <c r="C19" s="40"/>
      <c r="D19" s="40"/>
      <c r="E19" s="42"/>
      <c r="F19" s="32"/>
    </row>
    <row r="20" spans="1:6" ht="21.75" customHeight="1" x14ac:dyDescent="0.25">
      <c r="A20" s="34" t="s">
        <v>58</v>
      </c>
      <c r="B20" s="17" t="s">
        <v>59</v>
      </c>
      <c r="C20" s="40"/>
      <c r="D20" s="40"/>
      <c r="E20" s="42"/>
      <c r="F20" s="32"/>
    </row>
    <row r="21" spans="1:6" ht="16.5" customHeight="1" x14ac:dyDescent="0.25">
      <c r="A21" s="35"/>
      <c r="B21" s="17" t="s">
        <v>60</v>
      </c>
      <c r="C21" s="40"/>
      <c r="D21" s="40"/>
      <c r="E21" s="42"/>
      <c r="F21" s="32"/>
    </row>
    <row r="22" spans="1:6" ht="18" customHeight="1" thickBot="1" x14ac:dyDescent="0.3">
      <c r="A22" s="36"/>
      <c r="B22" s="18" t="s">
        <v>61</v>
      </c>
      <c r="C22" s="40"/>
      <c r="D22" s="40"/>
      <c r="E22" s="42"/>
      <c r="F22" s="32"/>
    </row>
    <row r="23" spans="1:6" ht="18.75" customHeight="1" x14ac:dyDescent="0.25">
      <c r="A23" s="34" t="s">
        <v>62</v>
      </c>
      <c r="B23" s="17" t="s">
        <v>63</v>
      </c>
      <c r="C23" s="40"/>
      <c r="D23" s="40"/>
      <c r="E23" s="42"/>
      <c r="F23" s="32"/>
    </row>
    <row r="24" spans="1:6" ht="14.25" customHeight="1" thickBot="1" x14ac:dyDescent="0.3">
      <c r="A24" s="36"/>
      <c r="B24" s="18" t="s">
        <v>64</v>
      </c>
      <c r="C24" s="40"/>
      <c r="D24" s="40"/>
      <c r="E24" s="42"/>
      <c r="F24" s="32"/>
    </row>
    <row r="25" spans="1:6" ht="18.75" customHeight="1" x14ac:dyDescent="0.25">
      <c r="A25" s="34" t="s">
        <v>65</v>
      </c>
      <c r="B25" s="17" t="s">
        <v>66</v>
      </c>
      <c r="C25" s="40"/>
      <c r="D25" s="40"/>
      <c r="E25" s="42"/>
      <c r="F25" s="32"/>
    </row>
    <row r="26" spans="1:6" ht="20.25" customHeight="1" thickBot="1" x14ac:dyDescent="0.3">
      <c r="A26" s="36"/>
      <c r="B26" s="18" t="s">
        <v>67</v>
      </c>
      <c r="C26" s="40"/>
      <c r="D26" s="40"/>
      <c r="E26" s="42"/>
      <c r="F26" s="32"/>
    </row>
    <row r="27" spans="1:6" ht="23.25" customHeight="1" x14ac:dyDescent="0.25">
      <c r="A27" s="34" t="s">
        <v>68</v>
      </c>
      <c r="B27" s="17" t="s">
        <v>69</v>
      </c>
      <c r="C27" s="40"/>
      <c r="D27" s="40"/>
      <c r="E27" s="42"/>
      <c r="F27" s="32"/>
    </row>
    <row r="28" spans="1:6" ht="13.5" customHeight="1" x14ac:dyDescent="0.25">
      <c r="A28" s="35"/>
      <c r="B28" s="17" t="s">
        <v>70</v>
      </c>
      <c r="C28" s="40"/>
      <c r="D28" s="40"/>
      <c r="E28" s="42"/>
      <c r="F28" s="32"/>
    </row>
    <row r="29" spans="1:6" ht="21" customHeight="1" x14ac:dyDescent="0.25">
      <c r="A29" s="35"/>
      <c r="B29" s="17" t="s">
        <v>71</v>
      </c>
      <c r="C29" s="40"/>
      <c r="D29" s="40"/>
      <c r="E29" s="42"/>
      <c r="F29" s="32"/>
    </row>
    <row r="30" spans="1:6" ht="17.25" customHeight="1" thickBot="1" x14ac:dyDescent="0.3">
      <c r="A30" s="36"/>
      <c r="B30" s="18" t="s">
        <v>72</v>
      </c>
      <c r="C30" s="40"/>
      <c r="D30" s="40"/>
      <c r="E30" s="42"/>
      <c r="F30" s="33"/>
    </row>
    <row r="31" spans="1:6" ht="21.75" customHeight="1" thickBot="1" x14ac:dyDescent="0.3">
      <c r="A31" s="19" t="s">
        <v>73</v>
      </c>
      <c r="B31" s="18" t="s">
        <v>74</v>
      </c>
      <c r="C31" s="41"/>
      <c r="D31" s="41"/>
      <c r="E31" s="43"/>
      <c r="F31" s="23">
        <v>11960200.116666667</v>
      </c>
    </row>
    <row r="32" spans="1:6" ht="40.5" customHeight="1" x14ac:dyDescent="0.25">
      <c r="B32" s="37" t="s">
        <v>77</v>
      </c>
      <c r="C32" s="37"/>
      <c r="D32" s="37"/>
      <c r="E32" s="37"/>
    </row>
  </sheetData>
  <mergeCells count="12">
    <mergeCell ref="B32:E32"/>
    <mergeCell ref="A1:E1"/>
    <mergeCell ref="A4:A10"/>
    <mergeCell ref="C4:C31"/>
    <mergeCell ref="D4:D31"/>
    <mergeCell ref="E4:E31"/>
    <mergeCell ref="F4:F30"/>
    <mergeCell ref="A15:A18"/>
    <mergeCell ref="A20:A22"/>
    <mergeCell ref="A23:A24"/>
    <mergeCell ref="A25:A26"/>
    <mergeCell ref="A27:A30"/>
  </mergeCells>
  <pageMargins left="0.7" right="0.7" top="0.75" bottom="0.75" header="0.3" footer="0.3"/>
  <pageSetup scale="84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Nelsy Franco Camargo</dc:creator>
  <cp:lastModifiedBy>Sebastian Urias Camilo Torres Pardo</cp:lastModifiedBy>
  <cp:lastPrinted>2020-11-13T21:46:55Z</cp:lastPrinted>
  <dcterms:created xsi:type="dcterms:W3CDTF">2020-09-22T21:56:28Z</dcterms:created>
  <dcterms:modified xsi:type="dcterms:W3CDTF">2021-02-24T18:54:16Z</dcterms:modified>
</cp:coreProperties>
</file>