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8.29\PerfilesMoviles$\ipuentes\Desktop\TAREAS ISMAEL SAE 2023\PROCESO MC PUBLICACIONES\"/>
    </mc:Choice>
  </mc:AlternateContent>
  <xr:revisionPtr revIDLastSave="0" documentId="13_ncr:1_{9ECD91FD-FFD1-4F6E-ADFA-0BA8E98F9298}" xr6:coauthVersionLast="47" xr6:coauthVersionMax="47" xr10:uidLastSave="{00000000-0000-0000-0000-000000000000}"/>
  <bookViews>
    <workbookView xWindow="-120" yWindow="-120" windowWidth="29040" windowHeight="146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E23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E33" i="1" s="1"/>
  <c r="D34" i="1"/>
  <c r="E34" i="1" s="1"/>
  <c r="D13" i="1"/>
  <c r="E13" i="1" s="1"/>
  <c r="D7" i="1" l="1"/>
  <c r="E7" i="1" s="1"/>
  <c r="D5" i="1"/>
  <c r="D6" i="1"/>
  <c r="E6" i="1" s="1"/>
  <c r="D9" i="1"/>
  <c r="E9" i="1" s="1"/>
  <c r="D10" i="1"/>
  <c r="E10" i="1" s="1"/>
  <c r="D11" i="1"/>
  <c r="E11" i="1" s="1"/>
  <c r="D12" i="1"/>
  <c r="E12" i="1" s="1"/>
  <c r="D8" i="1"/>
  <c r="E8" i="1" s="1"/>
  <c r="E5" i="1" l="1"/>
  <c r="E35" i="1" l="1"/>
</calcChain>
</file>

<file path=xl/sharedStrings.xml><?xml version="1.0" encoding="utf-8"?>
<sst xmlns="http://schemas.openxmlformats.org/spreadsheetml/2006/main" count="71" uniqueCount="31">
  <si>
    <t>UBICACIÓN</t>
  </si>
  <si>
    <t>TINTAS</t>
  </si>
  <si>
    <t xml:space="preserve"> IVA </t>
  </si>
  <si>
    <t xml:space="preserve"> VR. TOTAL </t>
  </si>
  <si>
    <t>blanco y negro</t>
  </si>
  <si>
    <t>policromía</t>
  </si>
  <si>
    <t>Corriente Primer cuadernillo Nacional - un día de lunes a sábado
(valor centímetro por columna)</t>
  </si>
  <si>
    <t>Corriente Primer cuadernillo Nacional - un día domingo
(valor centímetro por columna)</t>
  </si>
  <si>
    <t>Sección avisos judiciales nacional, un día de lunes a sábado
(valor centímetro por columna)</t>
  </si>
  <si>
    <t>Sección avisos judiciales nacional, un día domingo.
(valor centímetro por columna)</t>
  </si>
  <si>
    <t>Sección Clasificados nacional, un día de lunes a sábado
(valor centímetro por columna)</t>
  </si>
  <si>
    <t>Sección Clasificados nacional, un día domingo.(valor centímetro por columna)</t>
  </si>
  <si>
    <t xml:space="preserve"> VR. NETO</t>
  </si>
  <si>
    <t>Aviso página completa falsa portada nacional</t>
  </si>
  <si>
    <t>Aviso página completa impar nacional</t>
  </si>
  <si>
    <t>Aviso media página horizontal impar nacional</t>
  </si>
  <si>
    <t>Aviso media página vertical impar nacional</t>
  </si>
  <si>
    <t>Aviso cuarto de página horizontal impar nacional</t>
  </si>
  <si>
    <t>Aviso cuarto de página vertical impar nacional</t>
  </si>
  <si>
    <t>Policromía</t>
  </si>
  <si>
    <t>Aviso media página horizontal corriente nacional</t>
  </si>
  <si>
    <t>Aviso página completa corriente nacional</t>
  </si>
  <si>
    <t>Aviso media página vertical corriente nacional</t>
  </si>
  <si>
    <t>Aviso cuarto de página horizontal corriente nacional</t>
  </si>
  <si>
    <t>Aviso cuarto de página vertical corriente nacional</t>
  </si>
  <si>
    <t>ANEXO 2 FORMATO DE OFERTA ECONOMICA</t>
  </si>
  <si>
    <t>VALOR PROMEDIO estimado por la entidad</t>
  </si>
  <si>
    <t>NOTA 1: Los valores ofertados deben incluir IVA y gastos de operación.</t>
  </si>
  <si>
    <t>NOTA 2: Se aclara que el valor total que resulta en este formato, no será el valor a adjudicar, toda vez que la adjudicacion será por el valor estimado por la Entidad a manera de bolsa, esto es, por el valor de $ 116.000.000, en tal sentido se indica que los valores del presente formato serán tenidos en cuenta para seleccionar la menor oferta economica.</t>
  </si>
  <si>
    <t>NOTA 3: Los precios ofertados por lo oferentes no podran superar el precio estimado por la entidad, sopena de rechazo de su oferta.</t>
  </si>
  <si>
    <t>NOTA 4: Los oferentes deberan ofertar la totalidad de los items so pena de rechazo de la oferta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</si>
</sst>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\ * #,##0.00_);_(&quot;$&quot;\ * \(#,##0.00\);_(&quot;$&quot;\ * &quot;-&quot;??_);_(@_)"/>
    <numFmt numFmtId="165" formatCode="_(&quot;$&quot;\ * #,##0_);_(&quot;$&quot;\ * \(#,##0\);_(&quot;$&quot;\ 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8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165" fontId="2" fillId="0" borderId="1" xfId="1" applyNumberFormat="1" applyFont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2" fillId="3" borderId="1" xfId="0" applyFont="1" applyFill="1" applyBorder="1"/>
    <xf numFmtId="165" fontId="2" fillId="3" borderId="1" xfId="1" applyNumberFormat="1" applyFont="1" applyFill="1" applyBorder="1" applyAlignment="1">
      <alignment vertical="center"/>
    </xf>
    <xf numFmtId="165" fontId="3" fillId="4" borderId="1" xfId="0" applyNumberFormat="1" applyFont="1" applyFill="1" applyBorder="1"/>
    <xf numFmtId="0" fontId="2" fillId="0" borderId="0" xfId="0" applyFont="1" applyAlignment="1">
      <alignment vertical="center" wrapText="1"/>
    </xf>
    <xf numFmtId="165" fontId="2" fillId="0" borderId="0" xfId="1" applyNumberFormat="1" applyFont="1" applyBorder="1" applyAlignment="1">
      <alignment vertical="center"/>
    </xf>
    <xf numFmtId="165" fontId="2" fillId="3" borderId="0" xfId="1" applyNumberFormat="1" applyFont="1" applyFill="1" applyBorder="1" applyAlignment="1">
      <alignment vertical="center"/>
    </xf>
    <xf numFmtId="165" fontId="3" fillId="4" borderId="0" xfId="0" applyNumberFormat="1" applyFont="1" applyFill="1"/>
    <xf numFmtId="0" fontId="5" fillId="0" borderId="1" xfId="0" applyFont="1" applyBorder="1" applyAlignment="1">
      <alignment vertical="center" wrapText="1"/>
    </xf>
    <xf numFmtId="0" fontId="5" fillId="0" borderId="1" xfId="0" applyFont="1" applyBorder="1"/>
    <xf numFmtId="0" fontId="5" fillId="0" borderId="0" xfId="0" applyFont="1"/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"/>
  <sheetViews>
    <sheetView tabSelected="1" zoomScale="106" zoomScaleNormal="106" workbookViewId="0">
      <selection activeCell="A47" sqref="A47"/>
    </sheetView>
  </sheetViews>
  <sheetFormatPr baseColWidth="10" defaultColWidth="11.42578125" defaultRowHeight="16.5" x14ac:dyDescent="0.3"/>
  <cols>
    <col min="1" max="1" width="54.85546875" style="1" customWidth="1"/>
    <col min="2" max="2" width="13.42578125" style="1" customWidth="1"/>
    <col min="3" max="4" width="16.5703125" style="1" customWidth="1"/>
    <col min="5" max="5" width="18.42578125" style="1" customWidth="1"/>
    <col min="6" max="6" width="21.140625" style="1" customWidth="1"/>
    <col min="7" max="16384" width="11.42578125" style="1"/>
  </cols>
  <sheetData>
    <row r="1" spans="1:6" ht="23.25" x14ac:dyDescent="0.35">
      <c r="A1" s="15" t="s">
        <v>25</v>
      </c>
      <c r="B1" s="15"/>
      <c r="C1" s="15"/>
      <c r="D1" s="15"/>
      <c r="E1" s="15"/>
      <c r="F1" s="15"/>
    </row>
    <row r="2" spans="1:6" x14ac:dyDescent="0.3">
      <c r="C2" s="19"/>
      <c r="D2" s="19"/>
      <c r="E2" s="19"/>
      <c r="F2" s="4"/>
    </row>
    <row r="3" spans="1:6" ht="21.75" customHeight="1" x14ac:dyDescent="0.3">
      <c r="A3" s="18" t="s">
        <v>0</v>
      </c>
      <c r="B3" s="17" t="s">
        <v>1</v>
      </c>
      <c r="C3" s="17" t="s">
        <v>12</v>
      </c>
      <c r="D3" s="17" t="s">
        <v>2</v>
      </c>
      <c r="E3" s="3" t="s">
        <v>3</v>
      </c>
      <c r="F3" s="16" t="s">
        <v>26</v>
      </c>
    </row>
    <row r="4" spans="1:6" x14ac:dyDescent="0.3">
      <c r="A4" s="18"/>
      <c r="B4" s="17"/>
      <c r="C4" s="17"/>
      <c r="D4" s="17"/>
      <c r="E4" s="3"/>
      <c r="F4" s="16"/>
    </row>
    <row r="5" spans="1:6" ht="48.75" customHeight="1" x14ac:dyDescent="0.3">
      <c r="A5" s="11" t="s">
        <v>6</v>
      </c>
      <c r="B5" s="11" t="s">
        <v>4</v>
      </c>
      <c r="C5" s="2">
        <v>0</v>
      </c>
      <c r="D5" s="2">
        <f t="shared" ref="D5:D12" si="0">+C5*19%</f>
        <v>0</v>
      </c>
      <c r="E5" s="5">
        <f>+C5+D5</f>
        <v>0</v>
      </c>
      <c r="F5" s="6">
        <v>163868.95000000001</v>
      </c>
    </row>
    <row r="6" spans="1:6" ht="42" customHeight="1" x14ac:dyDescent="0.3">
      <c r="A6" s="11" t="s">
        <v>7</v>
      </c>
      <c r="B6" s="11" t="s">
        <v>4</v>
      </c>
      <c r="C6" s="2">
        <v>0</v>
      </c>
      <c r="D6" s="2">
        <f t="shared" si="0"/>
        <v>0</v>
      </c>
      <c r="E6" s="5">
        <f t="shared" ref="E6:E34" si="1">+C6+D6</f>
        <v>0</v>
      </c>
      <c r="F6" s="6">
        <v>178642.8</v>
      </c>
    </row>
    <row r="7" spans="1:6" ht="46.5" customHeight="1" x14ac:dyDescent="0.3">
      <c r="A7" s="11" t="s">
        <v>6</v>
      </c>
      <c r="B7" s="11" t="s">
        <v>5</v>
      </c>
      <c r="C7" s="2">
        <v>0</v>
      </c>
      <c r="D7" s="2">
        <f t="shared" si="0"/>
        <v>0</v>
      </c>
      <c r="E7" s="5">
        <f t="shared" si="1"/>
        <v>0</v>
      </c>
      <c r="F7" s="6">
        <v>271867.40000000002</v>
      </c>
    </row>
    <row r="8" spans="1:6" ht="40.5" customHeight="1" x14ac:dyDescent="0.3">
      <c r="A8" s="11" t="s">
        <v>7</v>
      </c>
      <c r="B8" s="11" t="s">
        <v>5</v>
      </c>
      <c r="C8" s="2">
        <v>0</v>
      </c>
      <c r="D8" s="2">
        <f t="shared" si="0"/>
        <v>0</v>
      </c>
      <c r="E8" s="5">
        <f t="shared" si="1"/>
        <v>0</v>
      </c>
      <c r="F8" s="6">
        <v>296077.94999999995</v>
      </c>
    </row>
    <row r="9" spans="1:6" ht="42" customHeight="1" x14ac:dyDescent="0.3">
      <c r="A9" s="11" t="s">
        <v>8</v>
      </c>
      <c r="B9" s="11" t="s">
        <v>4</v>
      </c>
      <c r="C9" s="2">
        <v>0</v>
      </c>
      <c r="D9" s="2">
        <f t="shared" si="0"/>
        <v>0</v>
      </c>
      <c r="E9" s="5">
        <f t="shared" si="1"/>
        <v>0</v>
      </c>
      <c r="F9" s="6">
        <v>60499.897499999999</v>
      </c>
    </row>
    <row r="10" spans="1:6" ht="30" customHeight="1" x14ac:dyDescent="0.3">
      <c r="A10" s="11" t="s">
        <v>9</v>
      </c>
      <c r="B10" s="11" t="s">
        <v>4</v>
      </c>
      <c r="C10" s="2">
        <v>0</v>
      </c>
      <c r="D10" s="2">
        <f t="shared" si="0"/>
        <v>0</v>
      </c>
      <c r="E10" s="5">
        <f t="shared" si="1"/>
        <v>0</v>
      </c>
      <c r="F10" s="6">
        <v>66349.877999999997</v>
      </c>
    </row>
    <row r="11" spans="1:6" ht="30" customHeight="1" x14ac:dyDescent="0.3">
      <c r="A11" s="11" t="s">
        <v>10</v>
      </c>
      <c r="B11" s="11" t="s">
        <v>4</v>
      </c>
      <c r="C11" s="2">
        <v>0</v>
      </c>
      <c r="D11" s="2">
        <f t="shared" si="0"/>
        <v>0</v>
      </c>
      <c r="E11" s="5">
        <f t="shared" si="1"/>
        <v>0</v>
      </c>
      <c r="F11" s="6">
        <v>29249.9025</v>
      </c>
    </row>
    <row r="12" spans="1:6" ht="30" customHeight="1" x14ac:dyDescent="0.3">
      <c r="A12" s="11" t="s">
        <v>11</v>
      </c>
      <c r="B12" s="11" t="s">
        <v>4</v>
      </c>
      <c r="C12" s="2">
        <v>0</v>
      </c>
      <c r="D12" s="2">
        <f t="shared" si="0"/>
        <v>0</v>
      </c>
      <c r="E12" s="5">
        <f t="shared" si="1"/>
        <v>0</v>
      </c>
      <c r="F12" s="6">
        <v>35099.883000000002</v>
      </c>
    </row>
    <row r="13" spans="1:6" ht="30" customHeight="1" x14ac:dyDescent="0.3">
      <c r="A13" s="12" t="s">
        <v>13</v>
      </c>
      <c r="B13" s="12" t="s">
        <v>19</v>
      </c>
      <c r="C13" s="2">
        <v>0</v>
      </c>
      <c r="D13" s="2">
        <f>+C13*19%</f>
        <v>0</v>
      </c>
      <c r="E13" s="5">
        <f t="shared" si="1"/>
        <v>0</v>
      </c>
      <c r="F13" s="6">
        <v>172455633</v>
      </c>
    </row>
    <row r="14" spans="1:6" ht="30" customHeight="1" x14ac:dyDescent="0.3">
      <c r="A14" s="12" t="s">
        <v>21</v>
      </c>
      <c r="B14" s="12" t="s">
        <v>19</v>
      </c>
      <c r="C14" s="2">
        <v>0</v>
      </c>
      <c r="D14" s="2">
        <f t="shared" ref="D14:D34" si="2">+C14*19%</f>
        <v>0</v>
      </c>
      <c r="E14" s="5">
        <f t="shared" si="1"/>
        <v>0</v>
      </c>
      <c r="F14" s="6">
        <v>57803610.375</v>
      </c>
    </row>
    <row r="15" spans="1:6" ht="30" customHeight="1" x14ac:dyDescent="0.3">
      <c r="A15" s="12" t="s">
        <v>14</v>
      </c>
      <c r="B15" s="12" t="s">
        <v>19</v>
      </c>
      <c r="C15" s="2">
        <v>0</v>
      </c>
      <c r="D15" s="2">
        <f t="shared" si="2"/>
        <v>0</v>
      </c>
      <c r="E15" s="5">
        <f t="shared" si="1"/>
        <v>0</v>
      </c>
      <c r="F15" s="6">
        <v>81627395.5</v>
      </c>
    </row>
    <row r="16" spans="1:6" ht="30" customHeight="1" x14ac:dyDescent="0.3">
      <c r="A16" s="12" t="s">
        <v>20</v>
      </c>
      <c r="B16" s="12" t="s">
        <v>19</v>
      </c>
      <c r="C16" s="2">
        <v>0</v>
      </c>
      <c r="D16" s="2">
        <f t="shared" si="2"/>
        <v>0</v>
      </c>
      <c r="E16" s="5">
        <f t="shared" si="1"/>
        <v>0</v>
      </c>
      <c r="F16" s="6">
        <v>32429790.75</v>
      </c>
    </row>
    <row r="17" spans="1:6" ht="30" customHeight="1" x14ac:dyDescent="0.3">
      <c r="A17" s="12" t="s">
        <v>15</v>
      </c>
      <c r="B17" s="12" t="s">
        <v>19</v>
      </c>
      <c r="C17" s="2">
        <v>0</v>
      </c>
      <c r="D17" s="2">
        <f t="shared" si="2"/>
        <v>0</v>
      </c>
      <c r="E17" s="5">
        <f t="shared" si="1"/>
        <v>0</v>
      </c>
      <c r="F17" s="6">
        <v>44076469.5</v>
      </c>
    </row>
    <row r="18" spans="1:6" ht="30" customHeight="1" x14ac:dyDescent="0.3">
      <c r="A18" s="12" t="s">
        <v>22</v>
      </c>
      <c r="B18" s="12" t="s">
        <v>19</v>
      </c>
      <c r="C18" s="2">
        <v>0</v>
      </c>
      <c r="D18" s="2">
        <f t="shared" si="2"/>
        <v>0</v>
      </c>
      <c r="E18" s="5">
        <f t="shared" si="1"/>
        <v>0</v>
      </c>
      <c r="F18" s="6">
        <v>34993639.799999997</v>
      </c>
    </row>
    <row r="19" spans="1:6" ht="30" customHeight="1" x14ac:dyDescent="0.3">
      <c r="A19" s="12" t="s">
        <v>16</v>
      </c>
      <c r="B19" s="12" t="s">
        <v>19</v>
      </c>
      <c r="C19" s="2">
        <v>0</v>
      </c>
      <c r="D19" s="2">
        <f t="shared" si="2"/>
        <v>0</v>
      </c>
      <c r="E19" s="5">
        <f t="shared" si="1"/>
        <v>0</v>
      </c>
      <c r="F19" s="6">
        <v>46311075.299999997</v>
      </c>
    </row>
    <row r="20" spans="1:6" ht="30" customHeight="1" x14ac:dyDescent="0.3">
      <c r="A20" s="12" t="s">
        <v>23</v>
      </c>
      <c r="B20" s="12" t="s">
        <v>19</v>
      </c>
      <c r="C20" s="2">
        <v>0</v>
      </c>
      <c r="D20" s="2">
        <f t="shared" si="2"/>
        <v>0</v>
      </c>
      <c r="E20" s="5">
        <f t="shared" si="1"/>
        <v>0</v>
      </c>
      <c r="F20" s="6">
        <v>15837858.75</v>
      </c>
    </row>
    <row r="21" spans="1:6" ht="30" customHeight="1" x14ac:dyDescent="0.3">
      <c r="A21" s="12" t="s">
        <v>17</v>
      </c>
      <c r="B21" s="12" t="s">
        <v>19</v>
      </c>
      <c r="C21" s="2">
        <v>0</v>
      </c>
      <c r="D21" s="2">
        <f t="shared" si="2"/>
        <v>0</v>
      </c>
      <c r="E21" s="5">
        <f t="shared" si="1"/>
        <v>0</v>
      </c>
      <c r="F21" s="6">
        <v>21107149</v>
      </c>
    </row>
    <row r="22" spans="1:6" ht="30" customHeight="1" x14ac:dyDescent="0.3">
      <c r="A22" s="12" t="s">
        <v>24</v>
      </c>
      <c r="B22" s="12" t="s">
        <v>19</v>
      </c>
      <c r="C22" s="2">
        <v>0</v>
      </c>
      <c r="D22" s="2">
        <f t="shared" si="2"/>
        <v>0</v>
      </c>
      <c r="E22" s="5">
        <f t="shared" si="1"/>
        <v>0</v>
      </c>
      <c r="F22" s="6">
        <v>16139488.050000001</v>
      </c>
    </row>
    <row r="23" spans="1:6" ht="30" customHeight="1" x14ac:dyDescent="0.3">
      <c r="A23" s="12" t="s">
        <v>18</v>
      </c>
      <c r="B23" s="12" t="s">
        <v>19</v>
      </c>
      <c r="C23" s="2">
        <v>0</v>
      </c>
      <c r="D23" s="2">
        <f t="shared" si="2"/>
        <v>0</v>
      </c>
      <c r="E23" s="5">
        <f t="shared" si="1"/>
        <v>0</v>
      </c>
      <c r="F23" s="6">
        <v>21479583.300000001</v>
      </c>
    </row>
    <row r="24" spans="1:6" ht="30" customHeight="1" x14ac:dyDescent="0.3">
      <c r="A24" s="12" t="s">
        <v>13</v>
      </c>
      <c r="B24" s="11" t="s">
        <v>4</v>
      </c>
      <c r="C24" s="2">
        <v>0</v>
      </c>
      <c r="D24" s="2">
        <f t="shared" si="2"/>
        <v>0</v>
      </c>
      <c r="E24" s="5">
        <f t="shared" si="1"/>
        <v>0</v>
      </c>
      <c r="F24" s="6">
        <v>52627036</v>
      </c>
    </row>
    <row r="25" spans="1:6" ht="30" customHeight="1" x14ac:dyDescent="0.3">
      <c r="A25" s="12" t="s">
        <v>21</v>
      </c>
      <c r="B25" s="11" t="s">
        <v>4</v>
      </c>
      <c r="C25" s="2">
        <v>0</v>
      </c>
      <c r="D25" s="2">
        <f t="shared" si="2"/>
        <v>0</v>
      </c>
      <c r="E25" s="5">
        <f t="shared" si="1"/>
        <v>0</v>
      </c>
      <c r="F25" s="6">
        <v>35013355.125</v>
      </c>
    </row>
    <row r="26" spans="1:6" ht="30" customHeight="1" x14ac:dyDescent="0.3">
      <c r="A26" s="12" t="s">
        <v>14</v>
      </c>
      <c r="B26" s="11" t="s">
        <v>4</v>
      </c>
      <c r="C26" s="2">
        <v>0</v>
      </c>
      <c r="D26" s="2">
        <f t="shared" si="2"/>
        <v>0</v>
      </c>
      <c r="E26" s="5">
        <f t="shared" si="1"/>
        <v>0</v>
      </c>
      <c r="F26" s="6">
        <v>52007938.5</v>
      </c>
    </row>
    <row r="27" spans="1:6" ht="30" customHeight="1" x14ac:dyDescent="0.3">
      <c r="A27" s="12" t="s">
        <v>20</v>
      </c>
      <c r="B27" s="11" t="s">
        <v>4</v>
      </c>
      <c r="C27" s="2">
        <v>0</v>
      </c>
      <c r="D27" s="2">
        <f t="shared" si="2"/>
        <v>0</v>
      </c>
      <c r="E27" s="5">
        <f t="shared" si="1"/>
        <v>0</v>
      </c>
      <c r="F27" s="6">
        <v>19616793</v>
      </c>
    </row>
    <row r="28" spans="1:6" ht="30" customHeight="1" x14ac:dyDescent="0.3">
      <c r="A28" s="12" t="s">
        <v>15</v>
      </c>
      <c r="B28" s="11" t="s">
        <v>4</v>
      </c>
      <c r="C28" s="2">
        <v>0</v>
      </c>
      <c r="D28" s="2">
        <f t="shared" si="2"/>
        <v>0</v>
      </c>
      <c r="E28" s="5">
        <f t="shared" si="1"/>
        <v>0</v>
      </c>
      <c r="F28" s="6">
        <v>27324928.75</v>
      </c>
    </row>
    <row r="29" spans="1:6" ht="30" customHeight="1" x14ac:dyDescent="0.3">
      <c r="A29" s="12" t="s">
        <v>22</v>
      </c>
      <c r="B29" s="11" t="s">
        <v>4</v>
      </c>
      <c r="C29" s="2">
        <v>0</v>
      </c>
      <c r="D29" s="2">
        <f t="shared" si="2"/>
        <v>0</v>
      </c>
      <c r="E29" s="5">
        <f t="shared" si="1"/>
        <v>0</v>
      </c>
      <c r="F29" s="6">
        <v>21146787.899999999</v>
      </c>
    </row>
    <row r="30" spans="1:6" ht="30" customHeight="1" x14ac:dyDescent="0.3">
      <c r="A30" s="12" t="s">
        <v>16</v>
      </c>
      <c r="B30" s="11" t="s">
        <v>4</v>
      </c>
      <c r="C30" s="2">
        <v>0</v>
      </c>
      <c r="D30" s="2">
        <f t="shared" si="2"/>
        <v>0</v>
      </c>
      <c r="E30" s="5">
        <f t="shared" si="1"/>
        <v>0</v>
      </c>
      <c r="F30" s="6">
        <v>29118419.399999999</v>
      </c>
    </row>
    <row r="31" spans="1:6" ht="30" customHeight="1" x14ac:dyDescent="0.3">
      <c r="A31" s="12" t="s">
        <v>23</v>
      </c>
      <c r="B31" s="11" t="s">
        <v>4</v>
      </c>
      <c r="C31" s="2">
        <v>0</v>
      </c>
      <c r="D31" s="2">
        <f t="shared" si="2"/>
        <v>0</v>
      </c>
      <c r="E31" s="5">
        <f t="shared" si="1"/>
        <v>0</v>
      </c>
      <c r="F31" s="6">
        <v>9583575.75</v>
      </c>
    </row>
    <row r="32" spans="1:6" ht="30" customHeight="1" x14ac:dyDescent="0.3">
      <c r="A32" s="12" t="s">
        <v>17</v>
      </c>
      <c r="B32" s="11" t="s">
        <v>4</v>
      </c>
      <c r="C32" s="2">
        <v>0</v>
      </c>
      <c r="D32" s="2">
        <f t="shared" si="2"/>
        <v>0</v>
      </c>
      <c r="E32" s="5">
        <f t="shared" si="1"/>
        <v>0</v>
      </c>
      <c r="F32" s="6">
        <v>13398715.75</v>
      </c>
    </row>
    <row r="33" spans="1:6" ht="30" customHeight="1" x14ac:dyDescent="0.3">
      <c r="A33" s="12" t="s">
        <v>24</v>
      </c>
      <c r="B33" s="11" t="s">
        <v>4</v>
      </c>
      <c r="C33" s="2">
        <v>0</v>
      </c>
      <c r="D33" s="2">
        <f t="shared" si="2"/>
        <v>0</v>
      </c>
      <c r="E33" s="5">
        <f t="shared" si="1"/>
        <v>0</v>
      </c>
      <c r="F33" s="6">
        <v>9763396.6500000004</v>
      </c>
    </row>
    <row r="34" spans="1:6" ht="30" customHeight="1" x14ac:dyDescent="0.3">
      <c r="A34" s="12" t="s">
        <v>18</v>
      </c>
      <c r="B34" s="11" t="s">
        <v>4</v>
      </c>
      <c r="C34" s="2">
        <v>0</v>
      </c>
      <c r="D34" s="2">
        <f t="shared" si="2"/>
        <v>0</v>
      </c>
      <c r="E34" s="5">
        <f t="shared" si="1"/>
        <v>0</v>
      </c>
      <c r="F34" s="6">
        <v>13609714.65</v>
      </c>
    </row>
    <row r="35" spans="1:6" ht="30" customHeight="1" x14ac:dyDescent="0.3">
      <c r="B35" s="7"/>
      <c r="C35" s="8"/>
      <c r="D35" s="8"/>
      <c r="E35" s="9">
        <f>SUM(E5:E34)</f>
        <v>0</v>
      </c>
      <c r="F35" s="10">
        <v>828574011.46099997</v>
      </c>
    </row>
    <row r="37" spans="1:6" ht="29.25" customHeight="1" x14ac:dyDescent="0.3">
      <c r="A37" s="13" t="s">
        <v>27</v>
      </c>
      <c r="B37" s="13"/>
      <c r="C37" s="13"/>
      <c r="D37" s="13"/>
      <c r="E37" s="13"/>
      <c r="F37" s="13"/>
    </row>
    <row r="38" spans="1:6" ht="105" customHeight="1" x14ac:dyDescent="0.3">
      <c r="A38" s="14" t="s">
        <v>28</v>
      </c>
      <c r="B38" s="14"/>
      <c r="C38" s="14"/>
      <c r="D38" s="14"/>
      <c r="E38" s="14"/>
      <c r="F38" s="14"/>
    </row>
    <row r="39" spans="1:6" x14ac:dyDescent="0.3">
      <c r="A39" s="13" t="s">
        <v>29</v>
      </c>
      <c r="B39" s="13"/>
      <c r="C39" s="13"/>
      <c r="D39" s="13"/>
      <c r="E39" s="13"/>
      <c r="F39" s="13"/>
    </row>
    <row r="40" spans="1:6" x14ac:dyDescent="0.3">
      <c r="A40" s="13" t="s">
        <v>30</v>
      </c>
      <c r="B40" s="13"/>
      <c r="C40" s="13"/>
      <c r="D40" s="13"/>
      <c r="E40" s="13"/>
      <c r="F40" s="13"/>
    </row>
  </sheetData>
  <mergeCells count="8">
    <mergeCell ref="A38:F38"/>
    <mergeCell ref="A1:F1"/>
    <mergeCell ref="F3:F4"/>
    <mergeCell ref="D3:D4"/>
    <mergeCell ref="C3:C4"/>
    <mergeCell ref="A3:A4"/>
    <mergeCell ref="B3:B4"/>
    <mergeCell ref="C2:E2"/>
  </mergeCells>
  <printOptions horizontalCentered="1" verticalCentered="1"/>
  <pageMargins left="0.9055118110236221" right="0.9055118110236221" top="1.1417322834645669" bottom="0.94488188976377963" header="0.31496062992125984" footer="0.31496062992125984"/>
  <pageSetup paperSize="11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Nelsy Franco Camargo</dc:creator>
  <cp:lastModifiedBy>Ismael Antonio Puentes Bermudez</cp:lastModifiedBy>
  <cp:lastPrinted>2018-02-01T17:17:59Z</cp:lastPrinted>
  <dcterms:created xsi:type="dcterms:W3CDTF">2018-01-29T14:19:33Z</dcterms:created>
  <dcterms:modified xsi:type="dcterms:W3CDTF">2023-06-21T19:24:57Z</dcterms:modified>
</cp:coreProperties>
</file>