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fileserversan\Publica\320-DIRCON\LEONARDO GONZÁLEZ\INFORMES\PUBLICACIÓN WEB\"/>
    </mc:Choice>
  </mc:AlternateContent>
  <xr:revisionPtr revIDLastSave="0" documentId="8_{9BE02DB1-75B4-46D5-BCB9-41950E085F69}" xr6:coauthVersionLast="47" xr6:coauthVersionMax="47" xr10:uidLastSave="{00000000-0000-0000-0000-000000000000}"/>
  <bookViews>
    <workbookView xWindow="-120" yWindow="-120" windowWidth="29040" windowHeight="15720" firstSheet="3" activeTab="3" xr2:uid="{639B7874-7A4F-46E8-B62B-08A2EFB11CA7}"/>
  </bookViews>
  <sheets>
    <sheet name="Terminados" sheetId="2" state="hidden" r:id="rId1"/>
    <sheet name="En trámite" sheetId="1" state="hidden" r:id="rId2"/>
    <sheet name="NUMERACIÓN PROCESOS" sheetId="4" r:id="rId3"/>
    <sheet name="NUMERACIÓN CONTRATOS" sheetId="3" r:id="rId4"/>
  </sheets>
  <definedNames>
    <definedName name="_xlnm._FilterDatabase" localSheetId="1" hidden="1">'En trámite'!$A$1:$AQ$345</definedName>
    <definedName name="_xlnm._FilterDatabase" localSheetId="3" hidden="1">'NUMERACIÓN CONTRATOS'!$A$2:$M$222</definedName>
    <definedName name="_xlnm._FilterDatabase" localSheetId="0" hidden="1">Terminados!$A$2:$XFC$2</definedName>
    <definedName name="_Hlk169274664">'NUMERACIÓN PROCESOS'!$D$19</definedName>
    <definedName name="_Hlk94707922">'NUMERACIÓN CONTRATOS'!$F$196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48" i="1" l="1"/>
  <c r="AD217" i="1"/>
  <c r="AD216" i="1"/>
  <c r="A217" i="1"/>
  <c r="A218" i="1"/>
  <c r="A219" i="1"/>
  <c r="A220" i="1"/>
  <c r="A221" i="1"/>
  <c r="A222" i="1"/>
  <c r="A223" i="1"/>
  <c r="A224" i="1"/>
  <c r="AD206" i="1"/>
  <c r="AD205" i="1"/>
  <c r="AD204" i="1"/>
  <c r="AD203" i="1"/>
  <c r="AD202" i="1"/>
  <c r="AD201" i="1"/>
  <c r="AD207" i="1"/>
  <c r="AD208" i="1"/>
  <c r="AD209" i="1"/>
  <c r="AD210" i="1"/>
  <c r="AD211" i="1"/>
  <c r="AD212" i="1"/>
  <c r="AD213" i="1"/>
  <c r="AD214" i="1"/>
  <c r="AD200" i="1"/>
  <c r="AD3" i="1"/>
  <c r="B348"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tc={74A0006C-91B9-417B-A1EE-4599191901D8}</author>
    <author>Diego Omar Salas Andrade</author>
  </authors>
  <commentList>
    <comment ref="D68" authorId="0" shapeId="0" xr:uid="{74A0006C-91B9-417B-A1EE-4599191901D8}">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 transacciopn es tranferencia.</t>
      </text>
    </comment>
    <comment ref="AF212" authorId="1" shapeId="0" xr:uid="{5159CCDD-CB83-4FA4-8A98-F390F781B2BC}">
      <text>
        <r>
          <rPr>
            <sz val="11"/>
            <color theme="1"/>
            <rFont val="Aptos Narrow"/>
            <family val="2"/>
            <scheme val="minor"/>
          </rPr>
          <t xml:space="preserve">Diego Omar Salas Andrade:
</t>
        </r>
      </text>
    </comment>
  </commentList>
</comments>
</file>

<file path=xl/sharedStrings.xml><?xml version="1.0" encoding="utf-8"?>
<sst xmlns="http://schemas.openxmlformats.org/spreadsheetml/2006/main" count="6715" uniqueCount="2017">
  <si>
    <t>PROCESOS FINALIZADOS - DIRECCIÓN DE CONTRATACIÓN
2024</t>
  </si>
  <si>
    <t>No.</t>
  </si>
  <si>
    <t>ASIGNADO</t>
  </si>
  <si>
    <t>MODALIDAD DE CONTRATACIÓN</t>
  </si>
  <si>
    <t>No. CASO 
ERP/ORFEO/MEMORANDO</t>
  </si>
  <si>
    <t>No. CONTRATO</t>
  </si>
  <si>
    <t>CLASE DE MODIFICACIÓN</t>
  </si>
  <si>
    <t>OBJETO</t>
  </si>
  <si>
    <t>VALOR ESTIMADO</t>
  </si>
  <si>
    <t>DEPENDENCIA</t>
  </si>
  <si>
    <t>ESTADO</t>
  </si>
  <si>
    <t>FECHA FINALIZACIÓN DE TRÁMITE</t>
  </si>
  <si>
    <t>Luisa Serrano</t>
  </si>
  <si>
    <t>CONTRATACIÓN DIRECTA</t>
  </si>
  <si>
    <t>N/A</t>
  </si>
  <si>
    <t>Prestación de servicios de asesoría jurídica integral y de alto impacto en cualquier especialidad que requiera la SOCIEDAD DE ACTIVOS ESPECIALES S.A.S., a través de Dirección de Asuntos Legales Misionales.</t>
  </si>
  <si>
    <t>OFICINA JURÍDICA</t>
  </si>
  <si>
    <t>TERMINADO</t>
  </si>
  <si>
    <t>Contratar la Prestación de servicios profesionales especializados para el apoyo en las actividades y gestiones pertinentes de venta, entregas, transferencias y demás alistamientos, entre la ANT, URT ARN y además entidades públicas y privadas en apoyo a la gerencia de bienes inmuebles Rurales y  la SAE</t>
  </si>
  <si>
    <t>VICEPRESIDENCIA ACTIVOS MUEBLES E INMUEBLES</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</si>
  <si>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</si>
  <si>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DIRECCIÓN DE PLANEACIÓN Y PROSPECTIVA</t>
  </si>
  <si>
    <t>Prestar servicios profesionales especializados para coordinar y adelantar las actividades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</si>
  <si>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Contratar la prestación de los servicios profesionales especializados de un (1) desarrollador para realizar la construcción de los aplicativos misionales asignados y sus integraciones con los demás aplicativos</t>
  </si>
  <si>
    <t>OFICINA DE TECNOLOGIAS Y SISTEMAS DE INFORMACION</t>
  </si>
  <si>
    <t>Contratar la prestación de servicios de un profesional especializado en áreas del conocimiento de Ingeniería catastral y/o topografía, con experiencia en el manejo de los diferentes sistemas de información geográfica y estadística, geoportales y geovisores, para que realice análisis geográfico y cruce de registros catastrales orientados a la plena identificación de la naturaleza del predio objeto de estudio, así como apoyar en la proyección de conceptos en los temas de su competencia respecto de bienes inmuebles bajo la administración de la Sociedad de Activos Especiales S.A.S._x000D_</t>
  </si>
  <si>
    <t>DIRECCIÓN PARA LA DEMOCRATIZACIÓN DE ACTIVOS INMUEBLES RURALES</t>
  </si>
  <si>
    <t>Contratar la prestación de servicios profesionales especializados como apoyo a la Vicepresidencia de Sociedades en las actividades relacionadas con evaluación y análisis contable, presupuestal y financiero de las sociedades y establecimientos de comercio que conforman el FRISCO y que están bajo su dirección.</t>
  </si>
  <si>
    <t>VICEPRESIDENTE DE SOCIEDADES</t>
  </si>
  <si>
    <t>no se suscribio</t>
  </si>
  <si>
    <t>Contratar la prestación de servicios profesionales especializados como apoyo de la Vicepresidencia de Sociedades en temas relacionados con la gestión financiera y administrativa y gestión corporativa de los establecimientos de comercio y sociedades que conforman el FRISCO 
y que están bajo su dirección</t>
  </si>
  <si>
    <t>Prestar servicios profesionales especializados con plena autonomía para la asesoría en la defensa jurídica de los intereses de la SAE en los asuntos penales tanto judiciales como extrajudiciales relacionados con los bienes y/o activos, sociedades y establecimientos de comercio a cargo de la Vicepresidencia de Sociedades.</t>
  </si>
  <si>
    <t>MODIFICACIÓN</t>
  </si>
  <si>
    <t>11 - 2021</t>
  </si>
  <si>
    <t>ADICIÓN Y PRORROGA</t>
  </si>
  <si>
    <t>Contratar el servicio de monitoreo medios masivos a nivel nacional, regional y local, emitidas a diario en los diferentes medios de comunicación (escritos, televisivos, radiales y digitales y escucha permanente de la conversación en redes sociales donde tenga mención temas de interés de la Sociedad de Activos Especiales</t>
  </si>
  <si>
    <t>$189.159.511</t>
  </si>
  <si>
    <t>OFICINA DE PRENSA Y COMUNICACIONES</t>
  </si>
  <si>
    <t>Ismael Puentes</t>
  </si>
  <si>
    <t>40-2021</t>
  </si>
  <si>
    <t>ADICIÓN</t>
  </si>
  <si>
    <t>Contratar la custodia y salvaguarda de valores de los títulos valores del mercado local e internacional y recursos en dinero del portafolio de inversión administrados por la Sociedad de Activos Especiales S.A.S., así como la administración de valores y la compensación y liquidación de las operaciones realizadas sobre dichos valores, todo eso conforme los términos establecidos en la parte 2, Libro 37 del decreto 2555 de 2010, bajo los lineamientos del Decreto 1243 de 2013, el Decreto 1068 de 2015 y la Política Interna de Inversión , de conformidad con los pliegos de condiciones del Concurso Público 6 de 2021, la propuesta presentada y el contrato.</t>
  </si>
  <si>
    <t>DIRECCIÓN FINANCIERA</t>
  </si>
  <si>
    <t>77-2021</t>
  </si>
  <si>
    <t>Contratar la prestación de servicios de logística integral necesarios para el desarrollo de todas las diligencias y actividades necesarias para la administración de los activos que se encuentran bajo responsabilidad de la Sociedad de Activos Especiales SAS en cada una de sus regiones, para el cumplimiento de sus funciones, para el regional centro oriente de conformidad con los pliegos de condiciones del concurso público 08 de 2021, la propuesta presentada y el contrato.</t>
  </si>
  <si>
    <t>DIRECCIÓN TERRITORIO CENTRO ORIENTE</t>
  </si>
  <si>
    <t>255-2023</t>
  </si>
  <si>
    <t>ADICIÓN, PRORROGA Y OTROSÍ</t>
  </si>
  <si>
    <t>Prestar servicios de apoyo a la gestión para el saneamiento de pasivos, trámite interno de pago de prediales y valorizaciones de inmuebles pendientes de cerrar ventas.</t>
  </si>
  <si>
    <t xml:space="preserve">DIRECCIÓN COMERCIAL </t>
  </si>
  <si>
    <t>171-2023</t>
  </si>
  <si>
    <t>6-2024</t>
  </si>
  <si>
    <t>199-2023</t>
  </si>
  <si>
    <t>Prestar servicios de apoyo a la gestión en el saneamiento jurídico y otras actividades de los activos requeridos en el proceso de comercialización de ventas directas y ventas ANT</t>
  </si>
  <si>
    <t>Wilson Ayure</t>
  </si>
  <si>
    <t>080-2019</t>
  </si>
  <si>
    <t>Prorroga y Adición al contrato cuyo objeto es “Contratar la prestación del servicio, para la práctica de evaluaciones ocupacionales y exámenes médicos de ingreso, retiro, periódicos y otros complementarios, que sean necesarios realizar a los aspirantes, practicantes o pasantes, judicantes, aprendices SENA y empleados de la Sociedad de Activos Especiales SAE SAS, a nivel nacional.”</t>
  </si>
  <si>
    <t>$ 13.000.000</t>
  </si>
  <si>
    <t>DIRECCIÓN DE TALENTO HUMANO</t>
  </si>
  <si>
    <t>Eduardo Moreno</t>
  </si>
  <si>
    <t>332-2023</t>
  </si>
  <si>
    <t xml:space="preserve">PRORROGA   </t>
  </si>
  <si>
    <t>Prestar el servicio de reparaciones, obras y mantenimiento (ROM) y otros arreglos locativos a los inmuebles en administración de la SAE SAS, a solicitud y condiciones de la Gerencia Regional Centro Oriente 1.</t>
  </si>
  <si>
    <t>$116.000.000,00</t>
  </si>
  <si>
    <t>DIRECCIÓN ANALÍTICA, ALISTAMIENTO Y VALORACIÓN</t>
  </si>
  <si>
    <t>INFORME FINAL DE SUPERVISIÓN</t>
  </si>
  <si>
    <t>150-2023</t>
  </si>
  <si>
    <t xml:space="preserve">Prestar servicios profesionales para hacer seguimiento de los equipos regionales quienes deberán recibir, registrar, levantar y actualizar el inventario. </t>
  </si>
  <si>
    <t>$ 28.036.257,00</t>
  </si>
  <si>
    <t>DIRECCIÓN DE CONTROL DEL INVENTARIO</t>
  </si>
  <si>
    <t>143-2023</t>
  </si>
  <si>
    <t>$ 37.655.634,00</t>
  </si>
  <si>
    <t>Anamaria Gutierrez</t>
  </si>
  <si>
    <t>Contratar la prestación del servicio, para la práctica de evaluaciones ocupacionales y exámenes médicos de ingreso, retiro, periódicos y otros  Complementarios, que sean necesarios realizar a los aspirantes, practicantes o pasantes, judicantes, aprendices SENA y empleados de la Sociedad de Activos Especiales SAE SAS, a nivel nacional</t>
  </si>
  <si>
    <t>$16,000,000</t>
  </si>
  <si>
    <t>043-2024</t>
  </si>
  <si>
    <t>Prestar los servicios de asesoría profesional especializada en la dimensión jurídica del diseño, desarrollo e implementación de proyectos de producción social de vivienda popular, en inmuebles de la Sociedad de Activos Especiales S.A.S., como administradora del FRISCO.</t>
  </si>
  <si>
    <t>$33,000,000</t>
  </si>
  <si>
    <t>050-2024</t>
  </si>
  <si>
    <t>Prestar los servicios de asesoría profesional en la dimensión social del diseño, desarrollo e implementación de proyectos de producción social de vivienda popular, en inmuebles de la Sociedad de Activos Especiales S.A.S., como administradora del FRISCO.</t>
  </si>
  <si>
    <t>$18,000,000</t>
  </si>
  <si>
    <t>MINIMA CUANTIA</t>
  </si>
  <si>
    <t>066-2024</t>
  </si>
  <si>
    <t>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que necesiten ser divulgados a la ciudadanía en general, en medio de comunicación con circulación nacional y/o regional.</t>
  </si>
  <si>
    <t>$110,000,000</t>
  </si>
  <si>
    <t>098-2023</t>
  </si>
  <si>
    <t>ADICIÓN Y OTROSÍ</t>
  </si>
  <si>
    <t>Contratar la prestación de servicios, adquisición, renovación y fortalecimientos de software y hardware para la seguridad perimetral y conectividad de la Sociedad de Activos Especiales SAE SAS</t>
  </si>
  <si>
    <t>$255.024.140</t>
  </si>
  <si>
    <t>100-2021</t>
  </si>
  <si>
    <t>Contratar la prestación de los servicios de soporte, mantenimiento, hosting y renovación de acuerdo con las disposiciones de ley y necesidades de la Entidad, para la página web de la SAE SAS._x000D_</t>
  </si>
  <si>
    <t>$42.840.000</t>
  </si>
  <si>
    <t>CONTRATO DE TRASACCIÓN</t>
  </si>
  <si>
    <t>Aprobar documento y firma del contrato de transferencia del vehiculo de placas CZL 065 por siniestro</t>
  </si>
  <si>
    <t>$38.600.000</t>
  </si>
  <si>
    <t>DIRECCIÓN PARA LA DEMOCRATIZACIÓN DE ACTIVOS MUEBLES</t>
  </si>
  <si>
    <t>Jairo Rodriguez</t>
  </si>
  <si>
    <t>LP 01-2021</t>
  </si>
  <si>
    <t>prorroga 4 lista proveedores 01-2021</t>
  </si>
  <si>
    <t>OTROS</t>
  </si>
  <si>
    <t>AOS MONTERIA</t>
  </si>
  <si>
    <t>AOS CLARO MONTERIA</t>
  </si>
  <si>
    <t>$125,900 MENSUALES</t>
  </si>
  <si>
    <t>095-2024</t>
  </si>
  <si>
    <t>Contratar la adquisición y los servicios de soporte y actualización de las licencias ArcGIS que tiene la Sociedad de Activos Especiales S.A.S</t>
  </si>
  <si>
    <t>$ 105.651.000</t>
  </si>
  <si>
    <t>DESPACHO DEL PRESIDENTE</t>
  </si>
  <si>
    <t>Cristian Lozada</t>
  </si>
  <si>
    <t>OFICINA DE CONTROL INTERNO</t>
  </si>
  <si>
    <t>CONCURSO PÚBLICO</t>
  </si>
  <si>
    <t xml:space="preserve">DIRECCIÓN PROYECTOS </t>
  </si>
  <si>
    <t>Diego Salas</t>
  </si>
  <si>
    <t>CONTRATACIÓN ABREVIADA</t>
  </si>
  <si>
    <t>PRORROGA Y OTROSÍ</t>
  </si>
  <si>
    <t xml:space="preserve">OFICINA DE INTEGRIDAD, ANTICORRUPCIÓN Y CUMPLIMIENTO </t>
  </si>
  <si>
    <t>Maria del Pilar Pinzon</t>
  </si>
  <si>
    <t>LISTA DE PROVEEDORES</t>
  </si>
  <si>
    <t>OTROSÍ</t>
  </si>
  <si>
    <t>Mauricio Galvis</t>
  </si>
  <si>
    <t>CESIÓN</t>
  </si>
  <si>
    <t>LIQUIDACIÓN</t>
  </si>
  <si>
    <t>GERENCIA DE COMERCIALIZACIÓN DE ACTIVOS NO SOCIALES</t>
  </si>
  <si>
    <t>GERENCIA DE COMERCIALIZACIÓN DE ACTIVOS SOCIALES</t>
  </si>
  <si>
    <t>TERMINACIÓN ANTICIPADA</t>
  </si>
  <si>
    <t>Maria Teresa Manzano</t>
  </si>
  <si>
    <t>CONVENIO</t>
  </si>
  <si>
    <t>EVALUACIÓN DEPOSITARIOS</t>
  </si>
  <si>
    <t>GIT DE ATENCIÓN Y SERVICIO A LAS CIUDADANAS</t>
  </si>
  <si>
    <t>INFORMES O ACTAS DE COMITÉ</t>
  </si>
  <si>
    <t>VICEPRESIDENTE DE CORPORATIVA</t>
  </si>
  <si>
    <t>CONCEPTOS</t>
  </si>
  <si>
    <t>DIRECTOR ADMINISTRATIVA</t>
  </si>
  <si>
    <t>GIT DE VIATICOS Y COMISIONES</t>
  </si>
  <si>
    <t>FIDUCIA</t>
  </si>
  <si>
    <t>GIT ARCHIVO Y CORRESPONDENCIA</t>
  </si>
  <si>
    <t>SUBASTA INVERSA</t>
  </si>
  <si>
    <t>CONTRATO INTERADMINISTRATIVO</t>
  </si>
  <si>
    <t>GIT DE CONTROL DISCIPLINARIO INTERNO</t>
  </si>
  <si>
    <t>DIRECCIÓN DE CONTRATACIÓN</t>
  </si>
  <si>
    <t>GERENCIA DE AUDITORIA A SOCIEDADES</t>
  </si>
  <si>
    <t xml:space="preserve">DIRECCIÓN DE GOBIERNO, CONTROL Y DEMOCRATIZACIÓN DE SOCIEDADES </t>
  </si>
  <si>
    <t>DIRECCIÓN DE SEGUIMIENTO Y CONTROL DE LIQUIDACIONES</t>
  </si>
  <si>
    <t>VICEPRESIDENTE DE OPERATIVA</t>
  </si>
  <si>
    <t>GERENCIA DE DEPOSITARIOS, MANDATARIOS Y LIQUIDADORES</t>
  </si>
  <si>
    <t>DIRECCIÓN ASUNTOS LEGALES MISIONALES</t>
  </si>
  <si>
    <t>GIT INFORMACIÓN, GESTIÓN Y SANAMIENTO LEGAL DE BIENES - INGESA</t>
  </si>
  <si>
    <t>GIT DEFENSA JUDICIAL</t>
  </si>
  <si>
    <t>GIT ASIGNACIÓN Y RECUPERACIÓN DE ACTIVOS Y CUMPLIMIENTO DE ÓRDENES JUDICIALES - ASREC</t>
  </si>
  <si>
    <t>GIT DIAGNÓSTICO Y VALORACIÓN</t>
  </si>
  <si>
    <t>DIRECCIÓN TERRITORIO CARIBE</t>
  </si>
  <si>
    <t>GIT DE DIAGNÓSTICO Y ALISTAMIENTO</t>
  </si>
  <si>
    <t>AGENCIA TERRITORIAL MONTERIA</t>
  </si>
  <si>
    <t>GIT PARA LA DEMOCRATIZACIÓN DE ACTIVOS</t>
  </si>
  <si>
    <t>DIRECCIÓN TERRITORIO OCCIDENTE</t>
  </si>
  <si>
    <t>AGENCIA TERRITORIAL SAN ANDRES</t>
  </si>
  <si>
    <t>AGENCIA TERRITORIAL PEREIRA</t>
  </si>
  <si>
    <t>AGENCIA TERRITORIAL BUCARAMANGA</t>
  </si>
  <si>
    <t>DIRECCIÓN TERRITORIO SUR</t>
  </si>
  <si>
    <t>AGENCIA TERRITORIAL NEIVA</t>
  </si>
  <si>
    <t>DIRECCIÓN PARA LA DEMOCRATIZACIÓN DE ACTIVOS INMUEBLES URBANOS</t>
  </si>
  <si>
    <t>No. CASO</t>
  </si>
  <si>
    <t>CONSECUTIVO DE PROCESO</t>
  </si>
  <si>
    <t>DEPENDENCIA SOLICITANTE</t>
  </si>
  <si>
    <t>TIPO DE PROCESO ASIGNADO</t>
  </si>
  <si>
    <t>CLASE DE INFORMES</t>
  </si>
  <si>
    <t>PLAZO</t>
  </si>
  <si>
    <t>FECHA DE RADICACIÓN EN LA DIRECCIÓN DE CONTRATACIÓN</t>
  </si>
  <si>
    <t>FECHA DE ASIGNACIÓN</t>
  </si>
  <si>
    <t>REVISIÓN DEL ABOGADO</t>
  </si>
  <si>
    <t>REVISIÓN DIRECTOR DE CONTRATOS</t>
  </si>
  <si>
    <t>REVISIÓN DE ASESOR DE VICEPRESIDENCIA CORPORATIVA</t>
  </si>
  <si>
    <t>AJUSTE DEL ÁREA</t>
  </si>
  <si>
    <t>APROBACIÓN EP Y DOCUMENTOS</t>
  </si>
  <si>
    <t>CREACIÓN DE PROIVEEDOR</t>
  </si>
  <si>
    <t>ELABORACIÓN DE CONTRATO</t>
  </si>
  <si>
    <t>PUBLICACIÓN DE PROCESO</t>
  </si>
  <si>
    <t>APROBACIÓN CONTRATO DIRECTOR DE CONTRATACIÓN</t>
  </si>
  <si>
    <t>FLUJO DE FIRMAS ENTIDAD</t>
  </si>
  <si>
    <t>SOLICITUD DE FIRMA DE CONTRATISTA</t>
  </si>
  <si>
    <t>SOLICITUD CP</t>
  </si>
  <si>
    <t>SOLICITUD PÓLIZAS Y ARL</t>
  </si>
  <si>
    <t>SOLICITUD ACTA DE INICIO</t>
  </si>
  <si>
    <t>FECHA LÍMITE PARA EL PROCESO</t>
  </si>
  <si>
    <t>OBSERVACIÓN</t>
  </si>
  <si>
    <t>REVISION DIR CONTRATACIÓN</t>
  </si>
  <si>
    <t>CUENTA CON CONTRATO VIGENTE A LA FECHA</t>
  </si>
  <si>
    <t>FECHA TERMINACIÓN</t>
  </si>
  <si>
    <t>Contratar la adquisición de 300 reposapiés para suministrar a los trabajadores y trabajadoras de la Sociedad de Activos Especiales SAE SAS, que realizan sus funciones en un puesto de trabajo y que lo requieran, en las diferentes sedes de la entidad.</t>
  </si>
  <si>
    <t>$ 41.997.000</t>
  </si>
  <si>
    <t>Recepcion de documentos faltantes 14-06-2024 , revision de los documentos y anotaciones a estudios previos. 25-06-2024, Estudios previos remitos al área encargada para subsanar 16-07-2024. No se han recibido comentarios ni observaciones por parte del área 23-07-2024. El area decidio desistir del proceso de contratación.</t>
  </si>
  <si>
    <t>DEVOLUCIÓN</t>
  </si>
  <si>
    <t>CONTRATACIÓN EXPEDITA ESPECIAL</t>
  </si>
  <si>
    <t>Contratar la adquisición de tarjetas de Dotación, única y exclusivamente para compra de vestuario y calzado de labor, para los colaboradores de la Sociedad de Activos Especiales S.A.S. a nivel nacional, que tengan derecho a la dotación.</t>
  </si>
  <si>
    <t>PROCESO NUEVO</t>
  </si>
  <si>
    <t>Proyección de la invitación del proceso, se realiza solicitud de matriz de riesgos 25-06-2024. Se envie invitación, estudios previos y demas anexos para revisión de la directora de contratos 27-06-2024, Se recibieron los Estudios previos corregidos el 16-07-2024, se remiten junto a la invitación y anexos para revisión de la dirección de contratación 16-07-2024. Actualización del documento de condiciones generales y estudios previos, de acuerdo con el nuevo manual 23-07-2024. Se remite a la vicepresidencia corporativa para aprobación y firma 23-07-2024. Se solicita creación del analisis del sector 25-07-2024. Se realiza mesa de trabajo para el analisis del sector 29-07-2024, Pendiente revisión del analisis del sector y finalización de ajuste del cronograma 05/08/2024, Se remite para revisión de la Directora de contratación el 08-08-2024. El 12-08-2024 se remite nuevamente a la Directora de contratación para revisión y aprobación, con cronograma actualizado. Se le solicito al área la firma de los estudios previos el 12-08-2024. No se recibieron los estudios previos firmados, pendiente actualizar cronograma. Publicación del proceso el 15-08-2024. El 16-08-2024 se recibieron observaciones por parte de dos oferentes. El 21-08-2024 se dio respuesta a las observaciones.</t>
  </si>
  <si>
    <t>EN PRESENTACIÓN DE OBSERVACIONES</t>
  </si>
  <si>
    <t>NO</t>
  </si>
  <si>
    <t>CONTRATACIÓN DIRECTA PERSONA NATURAL</t>
  </si>
  <si>
    <t>080-2024</t>
  </si>
  <si>
    <t>Prestar servicios profesionales de apoyo a la gestión en el saneamiento jurídico, realización de actos administrativos, minutas de promesas de venta y minutas de compraventa entre otras actividades de los activos requeridos en el proceso de comercialización de ventas directas y ventas ANT.</t>
  </si>
  <si>
    <t xml:space="preserve">En espera del acta de inicio para revisión 
Contrato firmado en el SECOP
Contrato publicado y en ejecución, acta de inicio aprobada </t>
  </si>
  <si>
    <t>078-2024</t>
  </si>
  <si>
    <t>Prestar servicios técnicos de apoyo a la gestión en el saneamiento jurídico de los activos requeridos en el proceso de comercialización de ventas directas y ventas ANT.</t>
  </si>
  <si>
    <t>Para firma de Presidencia.
contrato no requiere garantia 
Publicado y en ejecución en la plataforma secop2</t>
  </si>
  <si>
    <t>048-2024</t>
  </si>
  <si>
    <t>Prestar servicios profesionales para adelantar actividades tendientes a la actualización de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 con un plazo de duración de tres (3) meses contados a partir de la firma de acta de inicio</t>
  </si>
  <si>
    <t>$ 19.079.601</t>
  </si>
  <si>
    <t>Revision de la Experiencia laboral de la profesional , toda vez que es muy amplia, se translapa , repetida por lo tanto se requiere de una revision detallada,
Se realizo el tramite el 28 de junio de 2024 sin embargo el area la radico de nuevo el 04/07/2024 cambiando la fecha de cesión, se encuentra en revisión de Erika
Tramite publicado en la plataforma secop 2</t>
  </si>
  <si>
    <t>SI</t>
  </si>
  <si>
    <t>Contratar la adquisición de equipos técnicos medidores de distancia laser para el apoyo y desarrollo de las actividades de la Dirección de Analítica, Alistamiento y Valoración.</t>
  </si>
  <si>
    <t>$10,000,000</t>
  </si>
  <si>
    <t>20 dias habiles</t>
  </si>
  <si>
    <t>Se inicio la revisión de los estudios previos, analisis de la necesidad y comparativo con otros procesos en SECOP II. 25-06-2024. En revisión de la Vicepresidencia corporativa, pendiente de remitir al área para subsanar 16-07-2024.  Se remite al área para correcciones 17-07-2024, No se han recibido comentarios ni correcciones por parte del área 23-07-2024. El área decidio desistir del proceso de contratación</t>
  </si>
  <si>
    <t>081-2024</t>
  </si>
  <si>
    <t xml:space="preserve">Prestación de servicios profesionales en pedagogía gráfica para desarrollar contenido innovador a través de un lenguaje educativo visual, con el fin de cumplir con las estrategias de comunicación en los procesos internos y externos de la SAE SAS.  </t>
  </si>
  <si>
    <t>5 meses.</t>
  </si>
  <si>
    <t>Se envio observaciones al area el 12 de junio de 2024, pendiente de ajuste de documentos precontractuales.
Se remite correo con observaciones al area el 02/07/2024
Contrato publicado y en ejecució en el secop 2</t>
  </si>
  <si>
    <t>077-2024</t>
  </si>
  <si>
    <t xml:space="preserve">Asesoría jurídica integral en la elaboración, desarrollo e implementación de los lineamientos que se requieran en los procesos, procedimientos, e instrumentos para el ejercicio del control y supervisión que la vicepresidencia de sociedades ejerce sobre los bienes, haberes y negocios de sociedades, establecimientos de comercio o unidades de explotación económica, que se encuentren extintos o en proceso de extinción de dominio	</t>
  </si>
  <si>
    <t>$ 42,000,000</t>
  </si>
  <si>
    <t>06 MESES</t>
  </si>
  <si>
    <t>Pendiente del acta de inicio y de actualización del PAA
Contrato Publicado y en ejecución en el secop II
Contrato publicado y en ejecución en la plataforma secop 2</t>
  </si>
  <si>
    <t>042-2023</t>
  </si>
  <si>
    <t>Prestar servicios de asesoría y acompañamiento en asuntos de derecho corporativo, así como para el planteamiento y diseño de estrategias de  defensa en asuntos litigiosos de impacto que requiera la Sociedad de Activos Especiales S.A.S</t>
  </si>
  <si>
    <t>21,009,450</t>
  </si>
  <si>
    <t xml:space="preserve">El dia 18-0-6-2024 se envia para revision y aprobacion de Vicepresidencia 
El 03/07/2024 se envian documentos para revisión y visto bueno de la Vicepresidencia 
Documento firmado por las partes el 05/07/2024
</t>
  </si>
  <si>
    <t>017-2024</t>
  </si>
  <si>
    <t>Prestación de servicios profesionales para apoyar a la Dirección de Proyectos en las definiciones y lineamientos para la medición de valor público, la estrategia de economía popular, la ruta de operación del inventario estratégico, y la gestión de recursos</t>
  </si>
  <si>
    <t>$ 95.000.000</t>
  </si>
  <si>
    <t xml:space="preserve">El 05 -07-2024 , se envia acta al area para su archivo , esta al pendiente subir al secop , falta aprobacion del contratista </t>
  </si>
  <si>
    <t>043-2023</t>
  </si>
  <si>
    <t>Contratar la prestación de servicios de atención prehospitalaria en la modalidad de área protegida en las sedes de la sociedad de Activos Especiales SAE SAS.</t>
  </si>
  <si>
    <t>Pendiente firma de presidencia.
publicado y terminado</t>
  </si>
  <si>
    <t>079-2024</t>
  </si>
  <si>
    <t xml:space="preserve">Contratar la prestación de los servicios profesionales como Abogado Penalista para ejercer la representación judicial, extrajudicial en calidad de víctimas y asesorías en asuntos penales requeridos por la Sociedad de Activos Especiales.	</t>
  </si>
  <si>
    <t>$192,000,000</t>
  </si>
  <si>
    <t>12 meses</t>
  </si>
  <si>
    <t>Pendiente de firma presidencia
Pendiente Acta de inicio y actualización del PAA, falta RP 03/07/2024
Contrato publicado y en ejecución en la plataforma secop2</t>
  </si>
  <si>
    <t>076-2024</t>
  </si>
  <si>
    <t>Prestación de servicios profesionales especializados en materia comercial y administrativa, apoyo  en elaboración de conceptos que sean requeridos y en la elaboración de instrumentos y demás documentos que se requieran para el cumplimiento de la gestión jurídica de la Vicepresidencia de  Sociedades y la Dirección de Asuntos Legales Misionales.</t>
  </si>
  <si>
    <t>$54.000.000</t>
  </si>
  <si>
    <t>6 Meses</t>
  </si>
  <si>
    <t>Se queda al pendiente el Acta de Inicio y  la actualizcion de PAA
03/07/2024 Publicado en revisión del proveedor 
Contrato Publicado y en ejecución en la plataforma secop 2</t>
  </si>
  <si>
    <t>296-2023</t>
  </si>
  <si>
    <t>Contratar la prestación del servicio integral de acuerdo con los requerimientos de la Sociedad de Activos Especiales SAS, para que dentro de una bolsa de productos preste el servicio de apoyo operativo y logístico conforme las condiciones, alcance y características definidas en los términos de referencia.</t>
  </si>
  <si>
    <t>se envio por correo a JULIO el 19 de junio de 2024 para su revisión y parobación. 
el 26 de junio de 2024 se remitio la minuta de la modificiación para firma del proveedor 
MInuta firmada, se solicitaron CP los cuales ya los expidieron , falta aprobar las garantias  
-Tramite publicado en la plataforma secop 2</t>
  </si>
  <si>
    <t>151-2023</t>
  </si>
  <si>
    <t xml:space="preserve">Prestar servicios profesionales para recibir, registrar, levantar y actualizar inventarios de inmuebles rurales, extintos en administración directa, con expediente digital completo. </t>
  </si>
  <si>
    <t>PRESENTACIÓN DE INFORME</t>
  </si>
  <si>
    <t>$ 22,855,645</t>
  </si>
  <si>
    <t xml:space="preserve">Se realizo la revision respectiva , se envio ORFEO el 16 de agosto de 2024 . </t>
  </si>
  <si>
    <t>Concurso Público 04-2024 Contratar la adquisición, implementación, puesta en marcha y soporte técnico de un sistema de Backup (solución de almacenamiento de datos) que incluya el software y hardware, de acuerdo con las especificaciones técnicas del contratante, necesario para la gestión de copias de respaldo de la información de la SAE S.A.S.</t>
  </si>
  <si>
    <t>El día  12/07/2024 se reciben garantías</t>
  </si>
  <si>
    <t>de acuerdo con el cronograma del proceso se esta para públicar informe de evaluación final el 21 de junio de 2024.
El día 25/06/2024 se envia para revisión a la Dra Erika Higuera, proyecto acta de adjudicación proceso CP-04-2024
El día 26/06/2024 se publica acta de adjudicación en el Secop II
El día 27/06/2024 se envia minuta para revisión de la Dra. Erika Higuera
el día 10/07/2024 se recibe minuta firmada por elPresidente SAE, y se envía minuta para firma del contratista.
El día 11/07/2024 se recibe minuta firmada por las partes y se envia a compromiso presupuestal  
El día  12/07/2024 se reciben garantías por parte del contratista
El día 15/07/2024 se informa al area y al contratista que las garantías no son aprobadas por que la poliza no comtemplo la exigencia de los pliegos de condciones respecto a las garantías exigidas
El día 22/07/2024 se envia correo al contratista y a la OTI, reiterando nos allegan llegar la garantía ajustada. este mismo día el contratista responde que se encuentra en proceso de emisión y que la hace llegar esta semana
El día 26/07/2024 Se hace una reunión virtual con la OTI, el contratista y se explican las razonespor qu eno se ha aprobafda la garantía
el día 29/07/2024 se reciben garantías ajustadas pero la vigencias de la misma es de 365 días y no por el plazo de ejecución del contrato, razón por la que tampoco se aprueba
El día 30/07/2024 se envia correo al contratista no aprobando garantía por tener una vigencia de 365 días inferior al plazo de ejecución del contrato
El día 31/07/2024 se allega garantía pero con vigencia de 365 días y no por elplazo de ejecución del contrato
El día 01/08/2024 Se solicita conpcepto vía correo electronico al Ejecutivo de Cuenta Senior, Risk Management de seguros - asignado a la SAE, en donde manifiesta que esa garantía solo se emite con vigencia de 365 días
El día 
El día 02/08/2024 el contratista allega la garantía con con la salvedad que el contratista deberá ampliar las garantías de la póliza de cumplimiento de conformidad con la fecha del acta de inicio del contrato 083-2024 durante los próximos 5 días y renovar anualmente la Póliza de responsabilidad Civil Extracontractual.
El día 05/08/2024 se firma acta de incio por las partes y se pone en ejecución enm el secop II
Reasignado Por vacaciones Jairo en 06/8/2024 - Pilar</t>
  </si>
  <si>
    <t>ok tramitado</t>
  </si>
  <si>
    <t>234-2023</t>
  </si>
  <si>
    <t>Prestar servicios de apoyo a la gestión para alimentar el gestor del Sistema Integrado de Gestión de la Sociedad de Activos Especiales SAE S.A.S., con énfasis en las modificaciones y actualizaciones derivadas del Plan de Choque</t>
  </si>
  <si>
    <t>$ 26.197.591,00</t>
  </si>
  <si>
    <t xml:space="preserve">Se envio Orfeo para finalizar tramite, se adjunto el memorando de revision. </t>
  </si>
  <si>
    <t>Leonardo González</t>
  </si>
  <si>
    <t>Actualizacion del cuadro de actas de comite para Control Interno</t>
  </si>
  <si>
    <t xml:space="preserve">ACTUALIZACIÓN </t>
  </si>
  <si>
    <t>Retroalimentacion  de las actas de comite que se vayan realizando , Actualizado hasta el Acta No.13</t>
  </si>
  <si>
    <t>PENDIENTE</t>
  </si>
  <si>
    <t>NA</t>
  </si>
  <si>
    <t xml:space="preserve">Pendiente elaboracion del acta de comite No.11 Acta Virtual </t>
  </si>
  <si>
    <t>ACTA DE COMITÉ</t>
  </si>
  <si>
    <t xml:space="preserve">Se realizan las actas pendientes </t>
  </si>
  <si>
    <t>034-2022</t>
  </si>
  <si>
    <t>Adquisición de una Planoteca para las instalaciones del Archivo central de la Sociedad de Activos Especiales SAS.</t>
  </si>
  <si>
    <t>035-2022</t>
  </si>
  <si>
    <t>Adquisición de deshumidificadores para la instalación del archivo central de la Sociedad de Activos Especiales SAS. De acuerdo al proceso de contratación Mínima Cuantía No. 6 de 2022</t>
  </si>
  <si>
    <t xml:space="preserve">Se reviso y se envio por orfeo al area. </t>
  </si>
  <si>
    <t>149-2023</t>
  </si>
  <si>
    <t xml:space="preserve">Prestar servicios profesionales para recibir, registrar levantar y actualizar inventarios de inmuebles rurales, extintos en Administración Directa, con expediente digital completo. </t>
  </si>
  <si>
    <t xml:space="preserve">Se reviso, se envio por Orfeo para finalizar tramite. </t>
  </si>
  <si>
    <t>152-2023</t>
  </si>
  <si>
    <t>Prestar servicios profesionales para recibir, registrar, levantar y actualizar inventarios de inmuebles rurales, extintos en administración directa, con expediente digital completo.</t>
  </si>
  <si>
    <t>$22,855,645</t>
  </si>
  <si>
    <t>Conformación del registro de firmas para el proceso de saneamiento integral físico catastral, sobre aquellos inmuebles urbanos y/o rurales localizados en todo el territorio nacional y que formen parte del inventario de SAE SAS</t>
  </si>
  <si>
    <t xml:space="preserve">el día 16/07/2024 la dra Erika Higuera envía obnservaciones
el día 18/07/2024 se adelantamesa de trabajo entre el area tecnica, la vicepresidenta corporativa (Dra Erika Higuera) y Dirección de Contratos (jairo Rodríguez) donde el área se comprmote a realizar los ajustes y radicar nuevamente el estudio previo el día martes 23/07/2024
25/07/2024 El área no radica estudios previos, en el ERP, envia por correo electronico.
26/07/2024 Se revisa el word del estudio previo pero no se encuentra ajustado al manual, se envia correo electronico solicitando sea ajustado y elaborar estudio del sector
06/08/2024 En espera de radicación por Orfeo de los estudios previos y demas anexos
Reasignado Por vacaciones Jairo en 06/8/2024 - Pilar </t>
  </si>
  <si>
    <t>confirmar con elátrea</t>
  </si>
  <si>
    <t>Pendiente para revisar</t>
  </si>
  <si>
    <t xml:space="preserve">Contratar el servicio de outsourcing de impresión, fotocopiado, escaneo, repuestos, operarios, tóner, papel, servicio técnico, mantenimiento preventivo y correctivo, y arrendamiento de equipos a todo costo para la SAE SAS. </t>
  </si>
  <si>
    <t>581,660,039</t>
  </si>
  <si>
    <t>2 años</t>
  </si>
  <si>
    <t>Proceso publicado el día 17 de julio de 2024, se encuentra pendiente de perfeccionamiento del contrato</t>
  </si>
  <si>
    <t>EN REVISIÓN</t>
  </si>
  <si>
    <t>Deben ajustar, no utilizacioón de A.M</t>
  </si>
  <si>
    <t>Contratar el estudio del mercado inmobiliario para el suministro de información y monitoreo a nivel nacional de los inmuebles usados para los segmentos de oficinas, bodegas, locales, apartamentos y casas en estado de alquiler y venta, con la finalidad que los bienes 
administrados por SAE sean autosostenibles, productivos, rentables y/o enajenables en los casos que establece la Ley.</t>
  </si>
  <si>
    <t>$1.409.930.000</t>
  </si>
  <si>
    <t xml:space="preserve">8/07/2024 Se me asigno procesopor ERP 
8/07/2024 Se enviaron observaciones al estudio preivo
11/07/2024 se adelanta mesa de trabajo con el área y para revisar las observaciones emitidas al estudio previo
22/07/2024 se recibe correo electronico del área donde informa que "Nos permitimos informar que fueron realizadas las gestiones administrativas para ajustar los  DP´s  del contrato de Mercado Inmobiliario."
23/07/2024 se encuentra en revisión de la Dirección de Contratos para posteriormente ser concertadas con la Vice Corporativa.
</t>
  </si>
  <si>
    <t>AREA DEBE CREAR NUEVO CASO.</t>
  </si>
  <si>
    <t>065-2019</t>
  </si>
  <si>
    <t>Contratar el servicio de outsourcing de impresión, fotocopiado, escaneo, repuestos, operarios, tóner, papel, servicio técnico, mantenimiento preventivo y correctivo, y arrendamiento de equipos a todo costo para la SAE SAS</t>
  </si>
  <si>
    <t>$25.000.000</t>
  </si>
  <si>
    <t xml:space="preserve">En revisión Director de Contratación por correo
El area allega la minuta firmada para continuar con el tramite
Falta aportar las polizas de la modificación  
Polizas aprobadas
</t>
  </si>
  <si>
    <t>por correo</t>
  </si>
  <si>
    <t>102-2023</t>
  </si>
  <si>
    <t>Prestar los servicios operativos para la organización y digitalización de los documentos de archivo de la Gerencia Técnica de la Sociedad de Activos Especiales S.A.S., que permitan cumplir con las disposiciones legales y técnicas vigentes expedidas por el Archivo General de la Nación</t>
  </si>
  <si>
    <t>105-2022</t>
  </si>
  <si>
    <t>Prestar los servicios operativos al Grupo Interno de Trabajo de Archivo y Correspondencia de la Sociedad de Activos Especiales SAS, para la intervención documental de los documentos producidos por la Gerencia de Sociedades Activas que permitan cumplir con las disposiciones legales y técnicas vigentes expedidas por el Archivo General de la Nación</t>
  </si>
  <si>
    <t>176-2023</t>
  </si>
  <si>
    <t>Prestar servicios profesionales para recibir, registrar, levantar y actualizar inventarios de inmuebles rurales, extintos de administración directa, con expediente digital completo.</t>
  </si>
  <si>
    <t>Se envio memorando por Orfeo el 31 de julio de 2024.</t>
  </si>
  <si>
    <t>Por correo</t>
  </si>
  <si>
    <t>040-2022</t>
  </si>
  <si>
    <t>Prestar el servicio de Reparaciones, Obras y Mantenimientos (ROM) y arreglos locativos para los inmuebles de la Regional Suroccidente, sujetos de administración por parte de la Sociedad de Activos Especiales SAE SAS., de conformidad con el pliego de condiciones del Concurso Público 3 de 2022, la propuesta presentada y el contrato</t>
  </si>
  <si>
    <t xml:space="preserve">Pendien enviar al area con memorando por ORFEO. </t>
  </si>
  <si>
    <t>Paula Andrea Zapata</t>
  </si>
  <si>
    <t>010-2023</t>
  </si>
  <si>
    <t>Prestación de servicios profesionales y de asesoría en materia contractual para el cumplimiento de las funciones de la Vicepresidencia Jurídica de la Sociedad de Activos Especiales S.A.S. a través de la Gerencia de Contratos</t>
  </si>
  <si>
    <t>APOYO SUPERVISIÓN</t>
  </si>
  <si>
    <r>
      <rPr>
        <sz val="10"/>
        <color rgb="FF000000"/>
        <rFont val="Arial"/>
      </rPr>
      <t xml:space="preserve">Se revisan los informes para pagos con periodicidad mensual: </t>
    </r>
    <r>
      <rPr>
        <u/>
        <sz val="10"/>
        <color rgb="FF000000"/>
        <rFont val="Arial"/>
      </rPr>
      <t xml:space="preserve">Ismael Antonio Puentes
</t>
    </r>
    <r>
      <rPr>
        <b/>
        <sz val="10"/>
        <color rgb="FF000000"/>
        <rFont val="Arial"/>
      </rPr>
      <t xml:space="preserve">JULIO
</t>
    </r>
    <r>
      <rPr>
        <sz val="10"/>
        <color rgb="FF000000"/>
        <rFont val="Arial"/>
      </rPr>
      <t>07/08/2024 Asignada
07/08/2024 Envío a la Dra. Erika Johanna Higuera 
08/08/2024 Envío a Leonardo González para cargue en RP y se anexan documentos en el expediente contractual</t>
    </r>
  </si>
  <si>
    <t>011-2023</t>
  </si>
  <si>
    <t>Prestación de servicios profesionales y de asesoría en materia contractual para el cumplimiento de las funciones de la Vicepresidencia Jurídica de la Sociedad de Activos Especiales S.A.S. a través de la Gerencia de Contratos’</t>
  </si>
  <si>
    <r>
      <rPr>
        <sz val="10"/>
        <color rgb="FF000000"/>
        <rFont val="Arial"/>
      </rPr>
      <t xml:space="preserve">Se revisan los informes para pagos con periodicidad mensual: </t>
    </r>
    <r>
      <rPr>
        <u/>
        <sz val="10"/>
        <color rgb="FF000000"/>
        <rFont val="Arial"/>
      </rPr>
      <t xml:space="preserve">Wilson Javier Ayure
</t>
    </r>
    <r>
      <rPr>
        <b/>
        <sz val="10"/>
        <color rgb="FF000000"/>
        <rFont val="Arial"/>
      </rPr>
      <t xml:space="preserve">JUNIO 
</t>
    </r>
    <r>
      <rPr>
        <sz val="10"/>
        <color rgb="FF000000"/>
        <rFont val="Arial"/>
      </rPr>
      <t xml:space="preserve">31/07/2024 Asignada
01/08/2024 Envío a la Dra. Erika Johanna Higuera 
02/08/2024 Envío a Leonardo González para cargue en RP y se anexan documentos en el expediente contractual.
</t>
    </r>
    <r>
      <rPr>
        <b/>
        <sz val="10"/>
        <color rgb="FF000000"/>
        <rFont val="Arial"/>
      </rPr>
      <t xml:space="preserve">JULIO
</t>
    </r>
    <r>
      <rPr>
        <sz val="10"/>
        <color rgb="FF000000"/>
        <rFont val="Arial"/>
      </rPr>
      <t>12/08/2024 Asignada, enviada a la Dra. Erika Johanna Higuera,  enviada a Leonardo González para cargue en RP y se anexó documentos en el expediente contractual.</t>
    </r>
  </si>
  <si>
    <t>257-2023</t>
  </si>
  <si>
    <r>
      <rPr>
        <sz val="10"/>
        <color rgb="FF000000"/>
        <rFont val="Arial"/>
      </rPr>
      <t>Se revisan los informes para pagos con periodicidad mensual:</t>
    </r>
    <r>
      <rPr>
        <u/>
        <sz val="10"/>
        <color rgb="FF000000"/>
        <rFont val="Arial"/>
      </rPr>
      <t xml:space="preserve"> Luisa Fernanda Serrano
</t>
    </r>
    <r>
      <rPr>
        <b/>
        <sz val="10"/>
        <color rgb="FF000000"/>
        <rFont val="Arial"/>
      </rPr>
      <t xml:space="preserve">JULIO (Última)
</t>
    </r>
    <r>
      <rPr>
        <sz val="10"/>
        <color rgb="FF000000"/>
        <rFont val="Arial"/>
      </rPr>
      <t xml:space="preserve">01/08/2024 Asignada
01/08/2024 Envío a la Dra. Erika Johanna Higuera 
02/08/2024 Envío a Leonardo González para cargue en RP y se anexan documentos en el expediente contractual.
</t>
    </r>
    <r>
      <rPr>
        <b/>
        <sz val="10"/>
        <color rgb="FF000000"/>
        <rFont val="Arial"/>
      </rPr>
      <t xml:space="preserve">JUNIO (Devolución)
</t>
    </r>
    <r>
      <rPr>
        <sz val="10"/>
        <color rgb="FF000000"/>
        <rFont val="Arial"/>
      </rPr>
      <t>09/08/2024 Asignada
12/08/2024 Envío a la Dra. Erika Johanna Higuera, envío a Leonardo González para cargue en RP y se anexan documentos en el expediente contractual.</t>
    </r>
  </si>
  <si>
    <t>049-2024</t>
  </si>
  <si>
    <t>Prestación de servicios profesionales en asuntos contractuales en el marco de las funciones asignadas a la dirección de contratación de la Sociedad de Activos Especiales</t>
  </si>
  <si>
    <r>
      <rPr>
        <sz val="10"/>
        <color rgb="FF000000"/>
        <rFont val="Arial"/>
      </rPr>
      <t xml:space="preserve">Se revisan los informes para pagos con periodicidad mensual: </t>
    </r>
    <r>
      <rPr>
        <u/>
        <sz val="10"/>
        <color rgb="FF000000"/>
        <rFont val="Arial"/>
      </rPr>
      <t xml:space="preserve">Eduardo Miguel Moreno
</t>
    </r>
    <r>
      <rPr>
        <b/>
        <sz val="10"/>
        <color rgb="FF000000"/>
        <rFont val="Arial"/>
      </rPr>
      <t xml:space="preserve">MAYO Y JUNIO
</t>
    </r>
    <r>
      <rPr>
        <sz val="10"/>
        <color rgb="FF000000"/>
        <rFont val="Arial"/>
      </rPr>
      <t>30/07/2024 Asignada
31/07/2024 Envío a la Dra. Erika Johanna Higuera 
02/08/2024 Envío a Leonardo González para cargue en RP y se anexan documentos en el expediente contractual.</t>
    </r>
  </si>
  <si>
    <t>002-2019</t>
  </si>
  <si>
    <t>Prestar los servicios de recolección, curso, entrega y devolución de la correspondencia y demás servicios postales y de encomiendas que requiera la SAE S.A.S</t>
  </si>
  <si>
    <t xml:space="preserve">Se encuentra pendiente de revisión fue adignado el día 17/06/2024
El 28/06/2024 se remitio correo al area para firma de la minuta modificatoria por parte del proveedor 
se remite  al area con la modificación firmada 
Falta aportar las garantias
Garanias aprobadas </t>
  </si>
  <si>
    <t>Transparencia y plan anticorrupción</t>
  </si>
  <si>
    <t>AJUSTES</t>
  </si>
  <si>
    <t>el 30 de julio se envian los ajustes al PAI</t>
  </si>
  <si>
    <t>CONVOCATORIA PÚBLICA</t>
  </si>
  <si>
    <t>PRESTACIÓN DE SERVICIOS DE ADMINISTRACIÓN DE SEMOVIENTES, INMUEBLES Y DE INTERMEDIACIÓN COMERCIAL.</t>
  </si>
  <si>
    <t>5,816,000,000</t>
  </si>
  <si>
    <t>02/07/2024 (Desde el mes de mayo hasta el 20 de junio se recibió primer ajuste del área)</t>
  </si>
  <si>
    <t>Pendiente</t>
  </si>
  <si>
    <t xml:space="preserve">Se remitió estudios previos con observaciones de la Dirección de Contratación y Vicepresidencia Corporativa para ajustes del área usuaria </t>
  </si>
  <si>
    <t>1 Revisión: 03/05/2024  - Ajuste total del area: 20/06/2024</t>
  </si>
  <si>
    <t>Contratar la instalación, prestación del servicio, mantenimiento y soporte de canales de internet dedicados para las diferentes sedes de la SAE SAS a nivel Nacional.</t>
  </si>
  <si>
    <t>1 año</t>
  </si>
  <si>
    <r>
      <rPr>
        <sz val="10"/>
        <color rgb="FF000000"/>
        <rFont val="Arial"/>
      </rPr>
      <t xml:space="preserve">publicado informe preliminar el día 24/7/24
Contrato en revisión Erika el día 31/7/24
9/8/24 erp presenta error no se puede correr flujo con aprobación del contrato para solicitar el cp.
</t>
    </r>
    <r>
      <rPr>
        <b/>
        <sz val="10"/>
        <color rgb="FF000000"/>
        <rFont val="Arial"/>
      </rPr>
      <t>13/7/24</t>
    </r>
    <r>
      <rPr>
        <sz val="10"/>
        <color rgb="FF000000"/>
        <rFont val="Arial"/>
      </rPr>
      <t xml:space="preserve"> error erp sin solucionar.
</t>
    </r>
    <r>
      <rPr>
        <b/>
        <sz val="10"/>
        <color rgb="FF000000"/>
        <rFont val="Arial"/>
      </rPr>
      <t>14/8/24</t>
    </r>
    <r>
      <rPr>
        <sz val="10"/>
        <color rgb="FF000000"/>
        <rFont val="Arial"/>
      </rPr>
      <t xml:space="preserve"> se solicito cp al área,
</t>
    </r>
    <r>
      <rPr>
        <b/>
        <sz val="10"/>
        <color rgb="FF000000"/>
        <rFont val="Arial"/>
      </rPr>
      <t xml:space="preserve">15/8/24 </t>
    </r>
    <r>
      <rPr>
        <sz val="10"/>
        <color rgb="FF000000"/>
        <rFont val="Arial"/>
      </rPr>
      <t xml:space="preserve">se solicito acta de inicio al área.
</t>
    </r>
    <r>
      <rPr>
        <b/>
        <sz val="10"/>
        <color rgb="FF000000"/>
        <rFont val="Arial"/>
      </rPr>
      <t>26/8/24</t>
    </r>
    <r>
      <rPr>
        <sz val="10"/>
        <color rgb="FF000000"/>
        <rFont val="Arial"/>
      </rPr>
      <t xml:space="preserve"> se reitera la solicitud del acta de inicio firmada por el contratista al área.
</t>
    </r>
    <r>
      <rPr>
        <b/>
        <sz val="10"/>
        <color rgb="FF000000"/>
        <rFont val="Arial"/>
      </rPr>
      <t xml:space="preserve">28/6/24 </t>
    </r>
    <r>
      <rPr>
        <sz val="10"/>
        <color rgb="FF000000"/>
        <rFont val="Arial"/>
      </rPr>
      <t>Se recibio acta de inicio se dio inicio de ejecución en secop,</t>
    </r>
  </si>
  <si>
    <t>CONTRATACIÓN DIRECTA PERSONA JURÍDICA</t>
  </si>
  <si>
    <t>Realizar la compra del material fibra de vidrio, ferroso y la logística necesaria para la desintegración, destrucción, aprovechamiento, recolección, reflote, transporte y certificación de disposición final de los bienes muebles de tipología medios de transporte – embarcaciones, administrados por la Sociedad de Activos Especiales S.A.S., que son objeto de desnaturalización.</t>
  </si>
  <si>
    <t>Se realizó observaciones y ajustes al ep, se paso a la Dirección de contratos para su revisión, 9/7/24 
Mesa de trabajo 26/7/24
Mesa de trabajo 29/7/24
2/8/24 Se realizó memorando de devolución del caso. Revisión Erika,
12/8/24 caso devuelto al área Orfeo 20243200101593</t>
  </si>
  <si>
    <t>074-2024</t>
  </si>
  <si>
    <t>Contratar la prestación de servicios profesionales para brindar apoyo en la caracterización socioeconómica de aquellas personas o comunidades que ocupen de manera irregular los bienes inmuebles rurales bajo la administración de la Sociedad de Activos Especiales S.A.S.</t>
  </si>
  <si>
    <t>4 mees</t>
  </si>
  <si>
    <t xml:space="preserve">Pendeinte acta de inicio del contrato, ya se encuentra publicado en el SECOP II y con el cumplimiento de requisitos de ejecución
Falta dejar el expediente en la carpeta publica </t>
  </si>
  <si>
    <t>Aunar esfuerzos para articular y disponer rutas de acceso a la oferta institucional del SENA y de la SAE S.A.S</t>
  </si>
  <si>
    <t>Se solicitó ajustes nuevamente al área y se encuentra pendiente que se remita ep ajustado y soportes del proceso 08-07-2024, pendiente de subsanar 16-07-2024. Tenia fecha limite de subsanación el 17-07-2024, no se recibio ningun tipo de subsanación o comentario por parte del área 23-07-2024, No se recibio ninguna razón por parte del área. Se proyecto memorando de devolución el 09-08-2024, pendiente de firma.</t>
  </si>
  <si>
    <t>Contratar la adquisición de licencias de Adobe, incluyendo garantía con el fabricante.</t>
  </si>
  <si>
    <t>3 años</t>
  </si>
  <si>
    <t>Proceso publicado el día 02 de agosto, se encuentra pendiente de perfeccionamiento del contrato</t>
  </si>
  <si>
    <t>1 Revisión: 05/07/2024  - Ajuste total del area: 18/07/2024</t>
  </si>
  <si>
    <t>075-2024</t>
  </si>
  <si>
    <t>Contratar la prestación de los servicios profesionales especializados de un (1) desarrollador, para realizar la construcción de los aplicativos misionales asignados y sus integraciones con los demás aplicativos.</t>
  </si>
  <si>
    <t>101,640,000</t>
  </si>
  <si>
    <t>Se devolvió al area, se encuentra pendiente de disponibilidades presupuestales, estudio previo y debida diligencia
Publicado y en ejecucion en el secop 2</t>
  </si>
  <si>
    <t>116-2023</t>
  </si>
  <si>
    <t>Prestar servicios de apoyo a la gestión en el saneamiento jurídico de activos requerido en el proceso de comercialización</t>
  </si>
  <si>
    <t>097-2021</t>
  </si>
  <si>
    <t>Prestar servicios profesionales para ejercer la representación prejudicial y/o judicial de los procesos asignados de naturaleza civil y/o comercial de la SAE en representación del Fondo para la Rehabilitación, Inversión Social y Lucha contra el Crimen Organizado (FRISCO)”</t>
  </si>
  <si>
    <t>APROBO ERIKA EL 04 DE JULIO DE 2024,envie ORFEO al area.</t>
  </si>
  <si>
    <t>153-2023</t>
  </si>
  <si>
    <t>Prestar servicios profesionales para recibir, registrar levantar y actualizar inventarios de inmuebles rurales, extintos en Administración Directa, con expediente digital completo</t>
  </si>
  <si>
    <t>141-2023</t>
  </si>
  <si>
    <t>Prestar servicios profesionales para hacer seguimiento de los equipos regionales quienes deberán recibir, registrar, levantar y actualizar el inventario</t>
  </si>
  <si>
    <t>Pendiente aprobación Dirección de Contratación</t>
  </si>
  <si>
    <t>PARA APROBACIÓN</t>
  </si>
  <si>
    <t>106-2022</t>
  </si>
  <si>
    <t>Prestar los servicios profesionales al Grupo Interno de Trabajo de Archivo y correspondencia para la elaboración de los instrumentos archivísticos exigidos por el Archivo General de la Nación y apoyar en la supervisión y control del personal asignado por el Coordinador del Git de Archivo y Correspondencia</t>
  </si>
  <si>
    <t xml:space="preserve">Evaluacion de depositarios segun convocatoria </t>
  </si>
  <si>
    <t>En el mes de mayo se evaluaron 19 evaluaciones de depositarios y para el mes de junio se evaluaron 10</t>
  </si>
  <si>
    <t>174-2023</t>
  </si>
  <si>
    <t>Prestar servicios profesionales para recibir, registrar, levantar y actualizar inventarios de Inmuebles rurales, extintos en Administración Directa, con expediente digital completo,</t>
  </si>
  <si>
    <t>219-2023</t>
  </si>
  <si>
    <t>Prestar servicios profesionales para sistematizar la experiencia de cambio organizacional de la Sociedad de Activos Especiales, en el marco de la estrategia Plan de Choque, como tránsito a la implementación del rediseño institucional</t>
  </si>
  <si>
    <t>210-2023</t>
  </si>
  <si>
    <t>Prestar servicios profesionales especializados para realizar el monitoreo, seguimiento y control centralizado a la ejecución del plan de choque</t>
  </si>
  <si>
    <t>$ 62.604.542,00</t>
  </si>
  <si>
    <t>Se esta revisando la documentacion aportada por el area que esta solicitando la validacion del informe final de supervision.</t>
  </si>
  <si>
    <t>086-2023</t>
  </si>
  <si>
    <t>Prestación de servicios profesionales para apoyar, coordinar, liderar y ejecutar actividades relacionadas con los proyectos de vivienda popular de la Gerencia de Proyectos Especiales</t>
  </si>
  <si>
    <t>$44.417.530</t>
  </si>
  <si>
    <t>APROBO ERIKA EL 11 DE JULIO DE 2024,</t>
  </si>
  <si>
    <t>Contratar el crecimiento y la renovación del licenciamiento de soporte para los componentes de hardware y software de infraestructura que forman parte de las plataformas de hiperconvergencia.</t>
  </si>
  <si>
    <t>2,193,792,177</t>
  </si>
  <si>
    <t>Proceso publicado el día 31 de julio de 2024, se encuentra pendiente de publicación de informe final 27/08/2024</t>
  </si>
  <si>
    <t>1 Revisión: 03/07/2024  - Ajuste total del area: 22/07/2024</t>
  </si>
  <si>
    <t>077-2017</t>
  </si>
  <si>
    <t>Adquirir el suministro de las evaluaciones requeridas por la Sociedad de Activos Especiales SAE SAS, para la realización de las pruebas psicotécnicas especializadas en medir competencias, personalidad y rectitud laboral aplicables en los procesos de selección de personal.</t>
  </si>
  <si>
    <t xml:space="preserve">08/07/2024 Se realiza la revisión de los documentos aportados por el area se remite correo con observaciones 
17/07/2024 se remite la minuta para firma del proveedor 
22/07/2024 Area remite minuta firmada por el proveedor, caso en presidencia para correr flujos 
29/07/2024 Area remite poliza para revisión 
30/07/2024 Garantias aprobadas y enviadas al area </t>
  </si>
  <si>
    <t>207-2023</t>
  </si>
  <si>
    <t>Prestar servicios de apoyo a la gestión para elaborar los estados de cuenta y productividad.</t>
  </si>
  <si>
    <t>$18,712,565</t>
  </si>
  <si>
    <t xml:space="preserve">evaluacion de depositarios segun convocatoria </t>
  </si>
  <si>
    <t>En el mes de Junio se han evaludado 60 aspirantes a Depositarios Provisionales y Liquidadores de los cuales han sido aprobados 6, deben subsanar 29, han sido rechazados 23 aspirantes, fueron reevaluados 2 aspirantes. En el mes de Julio se han evaluado 12 aspirantes, de los cuales se han aprobado 3, deben subsanar 5 y rechazadas 4. Para un TOTAL DE 72 EVALUACIONES donde se han APROBADO 9 , DEBEN SUBSANAR 34, HAN SIDO RECHAZADO 27 Y REEVALUADOS 2</t>
  </si>
  <si>
    <t>175-2023</t>
  </si>
  <si>
    <t xml:space="preserve">SE ENVIO ORFEO AL AREA PARA TRAMITE RESPECTIVO. </t>
  </si>
  <si>
    <t>Contratar la prestación del servicio de medición y análisis del cálculo de huella de carbono en la Sociedad de Activos Especiales S.A.S.</t>
  </si>
  <si>
    <t>$20.152.652</t>
  </si>
  <si>
    <r>
      <rPr>
        <sz val="10"/>
        <color rgb="FF000000"/>
        <rFont val="Arial"/>
      </rPr>
      <t xml:space="preserve">publicado el día 5/7/24
Revisión del contrato Erika 30/7/24
Solicitud cp y poliza 5/8/24
Se devolvio póliza no esta constituida con regimen privado de contratación 13/8/24
</t>
    </r>
    <r>
      <rPr>
        <b/>
        <sz val="10"/>
        <color rgb="FF000000"/>
        <rFont val="Arial"/>
      </rPr>
      <t>14/8/24</t>
    </r>
    <r>
      <rPr>
        <sz val="10"/>
        <color rgb="FF000000"/>
        <rFont val="Arial"/>
      </rPr>
      <t xml:space="preserve"> se solicito acta de inicio al área,
</t>
    </r>
    <r>
      <rPr>
        <b/>
        <sz val="10"/>
        <color rgb="FF000000"/>
        <rFont val="Arial"/>
      </rPr>
      <t>21/8/24</t>
    </r>
    <r>
      <rPr>
        <sz val="10"/>
        <color rgb="FF000000"/>
        <rFont val="Arial"/>
      </rPr>
      <t xml:space="preserve"> se recibe acta de inicio firmada por el contratista y se solicita modificación de la vigencia de las poliza conforme al acta de inicio,
</t>
    </r>
    <r>
      <rPr>
        <b/>
        <sz val="10"/>
        <color rgb="FF000000"/>
        <rFont val="Arial"/>
      </rPr>
      <t xml:space="preserve">28/8/24 </t>
    </r>
    <r>
      <rPr>
        <sz val="10"/>
        <color rgb="FF000000"/>
        <rFont val="Arial"/>
      </rPr>
      <t xml:space="preserve">Se envía correo de solicitud de reiteración de la modificación de vigencias de la garantía.
</t>
    </r>
    <r>
      <rPr>
        <b/>
        <sz val="10"/>
        <color rgb="FF000000"/>
        <rFont val="Arial"/>
      </rPr>
      <t>29/8/24</t>
    </r>
    <r>
      <rPr>
        <sz val="10"/>
        <color rgb="FF000000"/>
        <rFont val="Arial"/>
      </rPr>
      <t xml:space="preserve"> Se aprueba póliza con el ajuste de la vigencia.</t>
    </r>
    <r>
      <rPr>
        <b/>
        <sz val="10"/>
        <color rgb="FF000000"/>
        <rFont val="Arial"/>
      </rPr>
      <t xml:space="preserve"> </t>
    </r>
  </si>
  <si>
    <t>125-2022</t>
  </si>
  <si>
    <t>Prestar los servicios operativos al Grupo Interno de Trabajo de Archivo y Correspondencia de la Sociedad de Activos Especiales SAS, para la intervención documental de los documentos producidos por la Regional Suroccidente que permitan cumplir con las disposiciones legales y técnicas vigentes expedidas por el Archivo General de la Nación.</t>
  </si>
  <si>
    <t>Para VoBo de Dirección</t>
  </si>
  <si>
    <t>Vo.Bo.</t>
  </si>
  <si>
    <t>048-2022</t>
  </si>
  <si>
    <t>Contratar la prestación del servicio integral de vigilancia y seguridad privada Fija y Móvil, con armas, sin armas, medio canino, servicio de escolta a persona y medios tecnológicos para la permanente y adecuada protección de las sedes en las que opera la Sociedad y a los bienes muebles e inmuebles que son administrados por la SAE SAS que requieran este tipo de servicio, de conformidad con el pliego de condiciones de Concurso Público 7 de 2022, la propuesta presentada y el contrato.</t>
  </si>
  <si>
    <t>$ 726.000.000</t>
  </si>
  <si>
    <t>Se realiza la revisión de los documentos aportados por el area, se remite EP para firma 
Minuta de modificatorio firmada,  falta aprobación de garantias 
se solicitan compromisos presupuetales 
En Aprobación de garantias
Garantias aprobadas</t>
  </si>
  <si>
    <t>Contratar la prestación del servicio para conocer los múltiplos EBITDA de los sectores económicos de las sociedades que hacen parte del inventario de la SAE y son susceptibles de venta, con el objetivo de adelantar su valoración.</t>
  </si>
  <si>
    <t>hasta 31 de diciembre de 2024</t>
  </si>
  <si>
    <t xml:space="preserve">05/08/2024
Reasignacion </t>
  </si>
  <si>
    <r>
      <rPr>
        <sz val="10"/>
        <color rgb="FF000000"/>
        <rFont val="Arial"/>
      </rPr>
      <t>1</t>
    </r>
    <r>
      <rPr>
        <b/>
        <sz val="10"/>
        <color rgb="FF000000"/>
        <rFont val="Arial"/>
      </rPr>
      <t>9/07/2024</t>
    </r>
    <r>
      <rPr>
        <sz val="10"/>
        <color rgb="FF000000"/>
        <rFont val="Arial"/>
      </rPr>
      <t xml:space="preserve"> Se recibe caso para adelantar un PROCESO DE CONTRATACIÓN EXPEDITA ESPECIAL 
</t>
    </r>
    <r>
      <rPr>
        <b/>
        <sz val="10"/>
        <color rgb="FF000000"/>
        <rFont val="Arial"/>
      </rPr>
      <t>22/07/2024</t>
    </r>
    <r>
      <rPr>
        <sz val="10"/>
        <color rgb="FF000000"/>
        <rFont val="Arial"/>
      </rPr>
      <t xml:space="preserve"> se remiten los E.P al área para que realice unos ajustesen 
</t>
    </r>
    <r>
      <rPr>
        <b/>
        <sz val="10"/>
        <color rgb="FF000000"/>
        <rFont val="Arial"/>
      </rPr>
      <t>23/07/2024</t>
    </r>
    <r>
      <rPr>
        <sz val="10"/>
        <color rgb="FF000000"/>
        <rFont val="Arial"/>
      </rPr>
      <t xml:space="preserve">: elaboración de la invitación pública a la espera de recibir por parte del área los E.P Firmados
</t>
    </r>
    <r>
      <rPr>
        <b/>
        <sz val="10"/>
        <color rgb="FF000000"/>
        <rFont val="Arial"/>
      </rPr>
      <t>25/07/2024</t>
    </r>
    <r>
      <rPr>
        <sz val="10"/>
        <color rgb="FF000000"/>
        <rFont val="Arial"/>
      </rPr>
      <t xml:space="preserve">: a la fecha no se han recibido los E.P
</t>
    </r>
    <r>
      <rPr>
        <b/>
        <sz val="10"/>
        <color rgb="FF000000"/>
        <rFont val="Arial"/>
      </rPr>
      <t>26/07/2024</t>
    </r>
    <r>
      <rPr>
        <sz val="10"/>
        <color rgb="FF000000"/>
        <rFont val="Arial"/>
      </rPr>
      <t xml:space="preserve">: el área remite los EP Firmados
</t>
    </r>
    <r>
      <rPr>
        <b/>
        <sz val="10"/>
        <color rgb="FF000000"/>
        <rFont val="Arial"/>
      </rPr>
      <t>29/07/2024</t>
    </r>
    <r>
      <rPr>
        <sz val="10"/>
        <color rgb="FF000000"/>
        <rFont val="Arial"/>
      </rPr>
      <t xml:space="preserve">: Se remite por correo electronico a Dirección de Contratación proyección del documento de Condiciones Generales del proceso CEE-03-2024 para su revisión y aprobación
</t>
    </r>
    <r>
      <rPr>
        <b/>
        <sz val="10"/>
        <color rgb="FF000000"/>
        <rFont val="Arial"/>
      </rPr>
      <t xml:space="preserve">31/07/2024: </t>
    </r>
    <r>
      <rPr>
        <sz val="10"/>
        <color rgb="FF000000"/>
        <rFont val="Arial"/>
      </rPr>
      <t xml:space="preserve">en firma de acta de publicación y documento de condiciones generales por parte de vice corporativa. para publicar 1 de agosto de 2024
</t>
    </r>
    <r>
      <rPr>
        <b/>
        <sz val="10"/>
        <color rgb="FF000000"/>
        <rFont val="Arial"/>
      </rPr>
      <t>05/08/2024:</t>
    </r>
    <r>
      <rPr>
        <sz val="10"/>
        <color rgb="FF000000"/>
        <rFont val="Arial"/>
      </rPr>
      <t xml:space="preserve"> Se me reasigna el proceso Pilar     
</t>
    </r>
    <r>
      <rPr>
        <b/>
        <sz val="10"/>
        <color rgb="FF000000"/>
        <rFont val="Arial"/>
      </rPr>
      <t>05/08/2024</t>
    </r>
    <r>
      <rPr>
        <sz val="10"/>
        <color rgb="FF000000"/>
        <rFont val="Arial"/>
      </rPr>
      <t xml:space="preserve">: Se envian Observaciones por parte de la Vicepresidencia Corporativa 
</t>
    </r>
    <r>
      <rPr>
        <b/>
        <sz val="10"/>
        <color rgb="FF000000"/>
        <rFont val="Arial"/>
      </rPr>
      <t>06/08/2024:</t>
    </r>
    <r>
      <rPr>
        <sz val="10"/>
        <color rgb="FF000000"/>
        <rFont val="Arial"/>
      </rPr>
      <t xml:space="preserve">Se realiza mesa de trabajo con Erika para revision de observaciones propuestas  
</t>
    </r>
    <r>
      <rPr>
        <b/>
        <sz val="10"/>
        <color rgb="FF000000"/>
        <rFont val="Arial"/>
      </rPr>
      <t>12/08/2024:</t>
    </r>
    <r>
      <rPr>
        <sz val="10"/>
        <color rgb="FF000000"/>
        <rFont val="Arial"/>
      </rPr>
      <t xml:space="preserve"> Se realiza mesa de trabajo con el Ingeniero Juan Camilo y el area German Duran para la revision de las observaciones propuestas y las realizadas por el ingeniero , se revisan y se hacen los ajustes.
</t>
    </r>
    <r>
      <rPr>
        <b/>
        <sz val="10"/>
        <color rgb="FF000000"/>
        <rFont val="Arial"/>
      </rPr>
      <t>13/08/2024:</t>
    </r>
    <r>
      <rPr>
        <sz val="10"/>
        <color rgb="FF000000"/>
        <rFont val="Arial"/>
      </rPr>
      <t xml:space="preserve">Se envia al area para firma el EP , se esta a la espera que el los documentos (EP Y Analsis del Sector)
                                                                                              </t>
    </r>
  </si>
  <si>
    <t>PARA REVISIÓN</t>
  </si>
  <si>
    <t>090-2022</t>
  </si>
  <si>
    <t>Prestar los servicios operativos para la organización y digitalización de los documentos de archivo de la Gerencia técnica de la Sociedad de Activos Especiales S.A.S., que permitan cumplir con las disposiciones legales y técnicas vigentes expedidas por el Archivo General de la Nación.</t>
  </si>
  <si>
    <t>$38.160.060</t>
  </si>
  <si>
    <t>REVISADO, SE ENVIO ORFEO EL 12 DE AGOSTO 2024.</t>
  </si>
  <si>
    <t>208-2023</t>
  </si>
  <si>
    <t>041-2017</t>
  </si>
  <si>
    <t>Contratar la prestación de los servicios profesionales para realizar la planeación, seguimiento, control y cierre de cada uno de los proyectos de la OGI de la SAE SAS, de acuerdo a lo establecido en los estudios previos</t>
  </si>
  <si>
    <t>SE ENVIO OBSERVACIONES 29 ABRIL DE 2024 , se solicito Informacion el 14 de mayo 2024. El 19 DE JUNIO REITERE POR SUBSANACIONES. SE DEVOLVIO EL 22 DE JULIO 2022 POR NO AJUSTAR OBSERVACIONES.</t>
  </si>
  <si>
    <t>CONTRATO DE TRANSACCIÓN</t>
  </si>
  <si>
    <t>Se aporto la liquidacion bajo el amparo de daños y se anexo al tramite, se envia para aprobacion de la firma a la Direccion.</t>
  </si>
  <si>
    <t>063-2024</t>
  </si>
  <si>
    <t xml:space="preserve">Prestar los servicios profesionales como abogado para que brinde apoyo jurídico a la Dirección para la Democratización de Activos Inmuebles Rurales en las actividades relacionadas con la revisión y depuración del inventario de los predios administrados por la Sociedad de Activos Especiales, específicamente con aquellos bienes inmuebles que se presumen o son clasificados jurídicamente como baldíos.  </t>
  </si>
  <si>
    <t>$64.200.000</t>
  </si>
  <si>
    <t>Se solicita compromiso presupuestal -igualmente se carga en el secop a ala espera de ser aceptado por el proveedor.
Tramite publicado y en ejecucion en el secop 2</t>
  </si>
  <si>
    <t>073-2024</t>
  </si>
  <si>
    <t>Prestar servicios profesionales especializados para el acompañamiento y la sistematización del diseño, desarrollo e implementación de la Política de Tierras para la  Paz y Productividad de la Sociedad de Activos Especiales SAE S.A.S. a cargo de la  Vicepresidencia de Bienes, en cumplimiento de la Plataforma Estratégica (2023-2026).</t>
  </si>
  <si>
    <t>$144,000.000</t>
  </si>
  <si>
    <t>Se solicita compromiso presupuestal -igualmente se carga en el secop ya fue aceptado por el proveedor, en aprobación de garantias.
Tramite publicado y en ejecución en el secop 2</t>
  </si>
  <si>
    <t>058-2016</t>
  </si>
  <si>
    <t>Contratar una garantía que incluya el mantenimiento preventivo y correctivo con inclusión de repuestos y el soporte técnico para la infraestructura de hardware de la SAE SAS, de conformidad con los términos de la invitación y la propuesta presentada</t>
  </si>
  <si>
    <t>SE ENVIO OBSERVACIONES 29 ABRIL DE 2024 se solicito Informacion el  14 de mayo 2024. El 19 DE JUNIO REITERE POR SUBSANACIONES. SE DEVOLVIO EL 22 DE JULIO 2022 POR NO AJUSTAR OBSERVACIONES.</t>
  </si>
  <si>
    <t>072-2022</t>
  </si>
  <si>
    <t>Contratar la  prestación de servicios profesionales especializados  como apoyo a la gestión de la Vicepresidencia de Sociedades en el tema de dirección y control corporativo de todos los establecimientos de comercio y sociedades bajo su dirección, direccionar y asesorar a los miembros de junta directiva que representan a la SAE, diseñar mecanismos para un adecuado control financiero y administrativo de sociedades y establecimientos de comercio, analizando de manera permanente la situación financiera y organizacional</t>
  </si>
  <si>
    <t xml:space="preserve">Se envio orfeo al area con el memorando de revisión para proceder a la suscripcion del acta.  </t>
  </si>
  <si>
    <t>003-2021</t>
  </si>
  <si>
    <t>Contratar la prestación del servicio para la limpieza, actualización del Plan de Manejo Ambiental aprobado por la autoridad ambiental CORALINA y prestación el servicio integral de remoción, desguace, remolque, transporte y disposición final de la embarcación MR GOBY, ubicada en la barrera coralina de la isla de San Andrés</t>
  </si>
  <si>
    <t xml:space="preserve">Se envio orfeo al area. </t>
  </si>
  <si>
    <t>Prestación de servicios profesionales para apoyar a la Dirección de Proyectos en la identificación, gestión y seguimiento a proyectos que desarrollen organizaciones sociales en los activos que se encuentran bajo administración de la SAE principalmente en la zona Occidente.</t>
  </si>
  <si>
    <t>$ 24.000.000,00</t>
  </si>
  <si>
    <t>Se envia para validacion del provedor al area correspondiente
-Area remite minuta firmada por el proveedor
- Tramite en ejecución en el secop 2</t>
  </si>
  <si>
    <t>284-2023</t>
  </si>
  <si>
    <t>Prestar servicios profesionales especializados para realizar el análisis de los datos primarios y secundarios recolectados para el planteamiento, seguimiento, monitoreo, evaluación y control de la estrategia comercial</t>
  </si>
  <si>
    <t xml:space="preserve">Revisado </t>
  </si>
  <si>
    <t>109-2022</t>
  </si>
  <si>
    <t>Prestar los servicios operativos al Grupo Interno de Trabajo de Archivo y correspondencia para la foliación de los archivos de la Sociedad de Activos Especiales SAS que permitan cumplir con las disposiciones legales y técnicas vigentes expedidas por el Archivo General de la Nación</t>
  </si>
  <si>
    <t>$ 41,459,310</t>
  </si>
  <si>
    <t>094-2022</t>
  </si>
  <si>
    <t>Prestar los servicios operativos al Grupo Interno de Trabajo de Archivo y Conrrespondencia de la Sociedad de Activos Especiales S.A.S.. para la intervención documental de los documentos producidos por la Gerencia de Bienes Inmuebles Urbanos que pennítan cumplir con las disposiciones legales y técnicas vigentes expedidas por el Archivo General de la Nación.</t>
  </si>
  <si>
    <t>095-2022</t>
  </si>
  <si>
    <t>Prestar los Servicios al Grupo interno de Trabajo de Archivo y Correspondencia de la Sociedad  de Activos Especiales S.A.S para la intervención documental de los documentos producidos por  la Gerencia de Bienes Inmuebles Rurales que permitan cumplir con las disposiciones legales y   técnicas vigentes expedidas por el Archivo General de la Nación.</t>
  </si>
  <si>
    <t>110-2022</t>
  </si>
  <si>
    <t>Prestar los servicios operativos al Grupo Interno de Trabajo de Archivo y correspondencia para la foliación de los archivos de la Sociedad de Activos Especiales SAS que permitan cumplir con las disposiciones legales y técnicas vigentes expedidas por el Archivo General de la Nación.</t>
  </si>
  <si>
    <t>$ 41,459,310_x000D_</t>
  </si>
  <si>
    <t>111-2022</t>
  </si>
  <si>
    <t xml:space="preserve">Prestar los servicios operativos al Grupo Interno de Trabajo de Archivo y correspondencia para la foliación de los archivos de la Sociedad de Activos Especiales SAS que permitan cumplir con las disposiciones legales y técnicas vigentes expedidas por el Archivo General de la Nación. </t>
  </si>
  <si>
    <t>114-2022</t>
  </si>
  <si>
    <t>Prestar los servicios operativos al Grupo Interno de Trabajo de Archivo y Correspondencia de la Sociedad de Activos Especiales SAS, para la intervención documental de los documentos producidos por la Gerencia de Bienes Urbanos que permitan cumplir con las disposiciones legales y técnicas vigentes expedidas por el Archivo General de la Nación.</t>
  </si>
  <si>
    <t>$ 46,534,073</t>
  </si>
  <si>
    <t xml:space="preserve">	
20242010051873</t>
  </si>
  <si>
    <t>117-2022</t>
  </si>
  <si>
    <t>Prestar los servicios operativos al Grupo Interno de Trabajo de Archivo y Correspondencia de la Sociedad de Activos Especiales SAS, para la intervención documental de los documentos producidos por la Gerencia Técnica que permitan cumplir con las disposiciones legales y técnicas vigentes expedidas por el Archivo General de la Nación._x000D_</t>
  </si>
  <si>
    <t>$47,700,075</t>
  </si>
  <si>
    <t xml:space="preserve">SE REVISO, SE ENVIO ORFEO AL AREA. </t>
  </si>
  <si>
    <t>informe trimestral</t>
  </si>
  <si>
    <t>AUSTERIDAD DEL GASTO</t>
  </si>
  <si>
    <t xml:space="preserve">El dia 17 de julio se envio plan de austeridad </t>
  </si>
  <si>
    <t>Maria Fernanda González</t>
  </si>
  <si>
    <t>1, Servicios Conectividad – Collocation.
2. Optimización Valor agregado</t>
  </si>
  <si>
    <t>ORDEN DE SERVICIOS</t>
  </si>
  <si>
    <t>AOS CLARO - Contratos de adhesión</t>
  </si>
  <si>
    <t xml:space="preserve">se envíaron 2 ordenes de servicos para firma del presidente. Se recibieron firmadas el 25 de junio de 2024. </t>
  </si>
  <si>
    <t>Ejecución de actividades de reparaciones, obras y mantenimiento (ROM), y otros arreglos locativos a los inmuebles en administración de la SAE SAS, de acuerdo con la Gerencia regional donde se haya ofertado sus servicios y donde hayan sido adjudicados.</t>
  </si>
  <si>
    <t xml:space="preserve"> 6/06/2024</t>
  </si>
  <si>
    <r>
      <rPr>
        <sz val="10"/>
        <color rgb="FF000000"/>
        <rFont val="Arial"/>
      </rPr>
      <t xml:space="preserve">El proceso esta en terminos de respuestas  a observaciones y adendas al pliego de condiciones. </t>
    </r>
    <r>
      <rPr>
        <b/>
        <sz val="10"/>
        <color rgb="FF000000"/>
        <rFont val="Arial"/>
      </rPr>
      <t>25-06-2024</t>
    </r>
    <r>
      <rPr>
        <sz val="10"/>
        <color rgb="FF000000"/>
        <rFont val="Arial"/>
      </rPr>
      <t xml:space="preserve">: se publican las respuestas a las observaciones. </t>
    </r>
    <r>
      <rPr>
        <b/>
        <sz val="10"/>
        <color rgb="FF000000"/>
        <rFont val="Arial"/>
      </rPr>
      <t>27.06.2024:</t>
    </r>
    <r>
      <rPr>
        <sz val="10"/>
        <color rgb="FF000000"/>
        <rFont val="Arial"/>
      </rPr>
      <t xml:space="preserve"> Se publica la adenda surtida en virtud a las obseravciones presentadas. 2</t>
    </r>
    <r>
      <rPr>
        <b/>
        <sz val="10"/>
        <color rgb="FF000000"/>
        <rFont val="Arial"/>
      </rPr>
      <t>-07-2024</t>
    </r>
    <r>
      <rPr>
        <sz val="10"/>
        <color rgb="FF000000"/>
        <rFont val="Arial"/>
      </rPr>
      <t xml:space="preserve">: Se publica documento de respuestas a observaciones extemporaneas, cierre del proceso mañana 4 a las 3 pm,hay un total de 70 empresas interesadas en el proceso. </t>
    </r>
    <r>
      <rPr>
        <b/>
        <sz val="10"/>
        <color rgb="FF000000"/>
        <rFont val="Arial"/>
      </rPr>
      <t>4-07-2024:</t>
    </r>
    <r>
      <rPr>
        <sz val="10"/>
        <color rgb="FF000000"/>
        <rFont val="Arial"/>
      </rPr>
      <t xml:space="preserve"> Se efectua el cierre del proceso y se envian las propuestas al comite evaluador para su evaluacion y al Director de contratos para la solicitud de debida diligencia. </t>
    </r>
    <r>
      <rPr>
        <b/>
        <sz val="10"/>
        <color rgb="FF000000"/>
        <rFont val="Arial"/>
      </rPr>
      <t>12-07-2024:</t>
    </r>
    <r>
      <rPr>
        <sz val="10"/>
        <color rgb="FF000000"/>
        <rFont val="Arial"/>
      </rPr>
      <t xml:space="preserve"> se publica la adenda No 2 ampliando el cronograma del proceso, a solicitud del area tecnica. </t>
    </r>
    <r>
      <rPr>
        <b/>
        <sz val="10"/>
        <color rgb="FF000000"/>
        <rFont val="Arial"/>
      </rPr>
      <t xml:space="preserve">16-07-2024: </t>
    </r>
    <r>
      <rPr>
        <sz val="10"/>
        <color rgb="FF000000"/>
        <rFont val="Arial"/>
      </rPr>
      <t xml:space="preserve">Se revisa el proyecto de evaluacion tecnica enviada por el area, y se les da recomendacion de ajustes al informe. </t>
    </r>
    <r>
      <rPr>
        <b/>
        <sz val="10"/>
        <color rgb="FF000000"/>
        <rFont val="Arial"/>
      </rPr>
      <t>18-07-2024</t>
    </r>
    <r>
      <rPr>
        <sz val="10"/>
        <color rgb="FF000000"/>
        <rFont val="Arial"/>
      </rPr>
      <t xml:space="preserve">: Se publica el informe preliminar de evaluacion, previo envio a conocimiento del comite de contratos. </t>
    </r>
    <r>
      <rPr>
        <b/>
        <sz val="10"/>
        <color rgb="FF000000"/>
        <rFont val="Arial"/>
      </rPr>
      <t>26-07-2024:</t>
    </r>
    <r>
      <rPr>
        <sz val="10"/>
        <color rgb="FF000000"/>
        <rFont val="Arial"/>
      </rPr>
      <t xml:space="preserve"> Se publica respuestas a observaciones presentadas al informe preliminar de evaluacion.. </t>
    </r>
    <r>
      <rPr>
        <b/>
        <sz val="10"/>
        <color rgb="FF000000"/>
        <rFont val="Arial"/>
      </rPr>
      <t>30-7-2024</t>
    </r>
    <r>
      <rPr>
        <sz val="10"/>
        <color rgb="FF000000"/>
        <rFont val="Arial"/>
      </rPr>
      <t>: Se publica el informe final de evaluacion asi como respuestas a obseravciones al informe preliminar de evaluacion.</t>
    </r>
    <r>
      <rPr>
        <b/>
        <sz val="10"/>
        <color rgb="FF000000"/>
        <rFont val="Arial"/>
      </rPr>
      <t xml:space="preserve"> 31-07-2024:</t>
    </r>
    <r>
      <rPr>
        <sz val="10"/>
        <color rgb="FF000000"/>
        <rFont val="Arial"/>
      </rPr>
      <t xml:space="preserve"> se reciben observaciones al informe de evaluacion final, Se publica respuesta a la misma y se publica primer alcance al informe final de evaluacion.</t>
    </r>
    <r>
      <rPr>
        <b/>
        <sz val="10"/>
        <color rgb="FF000000"/>
        <rFont val="Arial"/>
      </rPr>
      <t xml:space="preserve"> 2-08-24:</t>
    </r>
    <r>
      <rPr>
        <sz val="10"/>
        <color rgb="FF000000"/>
        <rFont val="Arial"/>
      </rPr>
      <t xml:space="preserve"> Se recibieron nuevas obseravciones al alcance del informe final, que una vez revisada por el comite tecnico, las acoge y se responden, igualmente se publica el segundo alcance al informe final de evaluacion, mismo dia se recibe otra obseravcion de otro proponente la cual tambien se responde. Mismo modo se adjudica el proceso y se publica en el SECOP II el acta de adjudicacion. </t>
    </r>
    <r>
      <rPr>
        <b/>
        <sz val="10"/>
        <color rgb="FF000000"/>
        <rFont val="Arial"/>
      </rPr>
      <t>5-08-2024</t>
    </r>
    <r>
      <rPr>
        <sz val="10"/>
        <color rgb="FF000000"/>
        <rFont val="Arial"/>
      </rPr>
      <t xml:space="preserve">: Se reciben nuevas observaciones, se envian al area paar su revision y respuesta, igualmente se envian las minutas de los contratos de los 6 lotes adjudicados  a revision del area tecnica para su Vo Bo. </t>
    </r>
    <r>
      <rPr>
        <b/>
        <sz val="10"/>
        <color rgb="FF000000"/>
        <rFont val="Arial"/>
      </rPr>
      <t>08-07-2024:</t>
    </r>
    <r>
      <rPr>
        <sz val="10"/>
        <color rgb="FF000000"/>
        <rFont val="Arial"/>
      </rPr>
      <t xml:space="preserve"> Se publica adenda qu modifica el cronograma del proceso a fin de resolver tres obseravcioens presentadas. </t>
    </r>
    <r>
      <rPr>
        <b/>
        <sz val="10"/>
        <color rgb="FF000000"/>
        <rFont val="Arial"/>
      </rPr>
      <t>09-08-2024:</t>
    </r>
    <r>
      <rPr>
        <sz val="10"/>
        <color rgb="FF000000"/>
        <rFont val="Arial"/>
      </rPr>
      <t xml:space="preserve"> Se hace reunion por teams con la vice corporativa, el vice operativo, el Director de Analitica y el equipo tecnico valuador, en la que se concluye que se deben evaluar de nuevo los criterios de calificacion de presentacion de APU, a los dos proponentes del lote No 3 </t>
    </r>
    <r>
      <rPr>
        <b/>
        <sz val="10"/>
        <color rgb="FF000000"/>
        <rFont val="Arial"/>
      </rPr>
      <t>12-08-2024:</t>
    </r>
    <r>
      <rPr>
        <sz val="10"/>
        <color rgb="FF000000"/>
        <rFont val="Arial"/>
      </rPr>
      <t xml:space="preserve"> Se envia proyecto de adenda a revision y firma de la Direccion de Contratos y su posterior envio a aprobacion del comite de contratos, igualente se envia nueva obseravcion presentada por el proponente FUNDESOEMCO. 14-08-2024: Se envian a firma de los adjudicatarios los contratos 103-2024 - LOTE 1, CTO 104 - LOTE 2, CTO 107-LOTE 5 Y 108 - LOTE 6, Estos ya estan firmados por el presidente. 16-08-2024: Se solicitan por correo la expedicion de CPS de los contratos 103, 104 y 107 de 2024, en atencion a problemas en los flujos de erp. 20-08-2024: Se reitera a traves del secop ii al consorcio H&amp;M adjudicatario del lote No 4 el RUT y la certificacion bancaria, y al consorcio San Gabriel, la copia de la certificacion bancaria, a fin de continuar con la aprobacion del contrato por el SECOP II. </t>
    </r>
    <r>
      <rPr>
        <b/>
        <sz val="10"/>
        <color rgb="FF000000"/>
        <rFont val="Arial"/>
      </rPr>
      <t>22-08-2024</t>
    </r>
    <r>
      <rPr>
        <sz val="10"/>
        <color rgb="FF000000"/>
        <rFont val="Arial"/>
      </rPr>
      <t xml:space="preserve">: Informan desde finaniera que no se pueden expedir los CP a flta de incluir e numero de un DP de vigencia futura en la minuta. </t>
    </r>
    <r>
      <rPr>
        <b/>
        <sz val="10"/>
        <color rgb="FF000000"/>
        <rFont val="Arial"/>
      </rPr>
      <t>28-08-2024</t>
    </r>
    <r>
      <rPr>
        <sz val="10"/>
        <color rgb="FF000000"/>
        <rFont val="Arial"/>
      </rPr>
      <t xml:space="preserve">: Por lo anterior Se evian 3 modificaciones a los contratos 103, 104 y 107, y las minutas de los contratos 108 y 106 de nuevo al Director de contratos para su revision y Vo Bo y envio a la Dra Valentina. Igualmente sigue pendiente la firma del documento de invalidez parcial del acta de adjudicacion del proceso CP-03-2024. </t>
    </r>
  </si>
  <si>
    <t>EN EJECUCIÓN</t>
  </si>
  <si>
    <t>RADICADO POR CORREO</t>
  </si>
  <si>
    <t xml:space="preserve">Operador logístico-diligencias judiciales (para las 4 Direcciones) </t>
  </si>
  <si>
    <t>Por correo 06/03/2024</t>
  </si>
  <si>
    <r>
      <rPr>
        <b/>
        <sz val="10"/>
        <color rgb="FF000000"/>
        <rFont val="Arial"/>
      </rPr>
      <t>22-04-2024</t>
    </r>
    <r>
      <rPr>
        <sz val="10"/>
        <color rgb="FF000000"/>
        <rFont val="Arial"/>
      </rPr>
      <t xml:space="preserve">: Se envian los estudios previos al area tecnica, solicitando ajustes y aporte de los DPS que respaldan la contratacion. 
</t>
    </r>
    <r>
      <rPr>
        <b/>
        <sz val="10"/>
        <color rgb="FF000000"/>
        <rFont val="Arial"/>
      </rPr>
      <t xml:space="preserve">12-06-2024 y 18-6-24 </t>
    </r>
    <r>
      <rPr>
        <sz val="10"/>
        <color rgb="FF000000"/>
        <rFont val="Arial"/>
      </rPr>
      <t>: Se consulta con el area el estado de avance en los ajustes a los EP y demas documentos; igualmente teniendo en cuenta que los contratos de las 4 regionales estan vigentes hasta el 30 de junio de 2024, se recomienda prorrogar y adicionar segun el caso, mientras se publica y adjudica el nuevo proceso.</t>
    </r>
    <r>
      <rPr>
        <b/>
        <sz val="10"/>
        <color rgb="FF000000"/>
        <rFont val="Arial"/>
      </rPr>
      <t xml:space="preserve"> 2-07-2024: </t>
    </r>
    <r>
      <rPr>
        <sz val="10"/>
        <color rgb="FF000000"/>
        <rFont val="Arial"/>
      </rPr>
      <t>se envia correo a la Vicepresidencia Operativa, a fin que consoliden las respuestas enviadas desde las Gerencias Regiones.</t>
    </r>
    <r>
      <rPr>
        <b/>
        <sz val="10"/>
        <color rgb="FF000000"/>
        <rFont val="Arial"/>
      </rPr>
      <t xml:space="preserve"> 3-07-2024: </t>
    </r>
    <r>
      <rPr>
        <sz val="10"/>
        <color rgb="FF000000"/>
        <rFont val="Arial"/>
      </rPr>
      <t xml:space="preserve">Responden el correo anterior, informando que la estructuracion de los documentos precontrctuales estan en a cargo de Liliana Ramirez, pendiente su radicacion. </t>
    </r>
    <r>
      <rPr>
        <b/>
        <sz val="10"/>
        <color rgb="FF000000"/>
        <rFont val="Arial"/>
      </rPr>
      <t xml:space="preserve">16-07-2024: </t>
    </r>
    <r>
      <rPr>
        <sz val="10"/>
        <color rgb="FF000000"/>
        <rFont val="Arial"/>
      </rPr>
      <t xml:space="preserve">Se asiste a reunion por teams en la que se aclaran los ajustes que deben realizar a los EP, se acuerda recibir a la mayor brevedad posible los EP ajustados y publicar el dia viernes. </t>
    </r>
    <r>
      <rPr>
        <b/>
        <sz val="10"/>
        <color rgb="FF000000"/>
        <rFont val="Arial"/>
      </rPr>
      <t>17-07-2024:</t>
    </r>
    <r>
      <rPr>
        <sz val="10"/>
        <color rgb="FF000000"/>
        <rFont val="Arial"/>
      </rPr>
      <t xml:space="preserve"> Se envian los Ep con comentarios a revision de la Vice Corporativa. </t>
    </r>
    <r>
      <rPr>
        <b/>
        <sz val="10"/>
        <color rgb="FF000000"/>
        <rFont val="Arial"/>
      </rPr>
      <t>22-07-2024</t>
    </r>
    <r>
      <rPr>
        <sz val="10"/>
        <color rgb="FF000000"/>
        <rFont val="Arial"/>
      </rPr>
      <t xml:space="preserve">: Se hace reunion entre Vice Corporativa area tecnica y contratos y se revisan los comenarios y se dan indicaciones al area tecnica para sus ajustes. </t>
    </r>
    <r>
      <rPr>
        <b/>
        <sz val="10"/>
        <color rgb="FF000000"/>
        <rFont val="Arial"/>
      </rPr>
      <t>25-07-2024:</t>
    </r>
    <r>
      <rPr>
        <sz val="10"/>
        <color rgb="FF000000"/>
        <rFont val="Arial"/>
      </rPr>
      <t xml:space="preserve"> Se envian los documentos finales al area tecnica para su revision y validacion del Estudio del Sector y demas ajustes a los EP en los terminos del nuevo manual de Contratacion. </t>
    </r>
    <r>
      <rPr>
        <b/>
        <sz val="10"/>
        <color rgb="FF000000"/>
        <rFont val="Arial"/>
      </rPr>
      <t>29-07-2024:</t>
    </r>
    <r>
      <rPr>
        <sz val="10"/>
        <color rgb="FF000000"/>
        <rFont val="Arial"/>
      </rPr>
      <t xml:space="preserve"> se reciben los documentos y se envian a revison de la Direccion de Contratos. </t>
    </r>
    <r>
      <rPr>
        <b/>
        <sz val="10"/>
        <color rgb="FF000000"/>
        <rFont val="Arial"/>
      </rPr>
      <t>31-07-2024</t>
    </r>
    <r>
      <rPr>
        <sz val="10"/>
        <color rgb="FF000000"/>
        <rFont val="Arial"/>
      </rPr>
      <t>: Envian Vo Bo de la Direccion de contratos a los EP y se envian al area tecnica para su firma y se les solicita la radicacion del proceso.</t>
    </r>
    <r>
      <rPr>
        <b/>
        <sz val="10"/>
        <color rgb="FF000000"/>
        <rFont val="Arial"/>
      </rPr>
      <t xml:space="preserve">01-08-2024: </t>
    </r>
    <r>
      <rPr>
        <sz val="10"/>
        <color rgb="FF000000"/>
        <rFont val="Arial"/>
      </rPr>
      <t>Se envian los documentos a la Direccion de Contratos para la citacion del comite de contratos para su aprobacion.06-</t>
    </r>
    <r>
      <rPr>
        <b/>
        <sz val="10"/>
        <color rgb="FF000000"/>
        <rFont val="Arial"/>
      </rPr>
      <t>08-2024</t>
    </r>
    <r>
      <rPr>
        <sz val="10"/>
        <color rgb="FF000000"/>
        <rFont val="Arial"/>
      </rPr>
      <t>: Envian el documento de condiciones generales y reglas del proceso, desde la Vice Corporativa, solicitando ajustes al documento.</t>
    </r>
    <r>
      <rPr>
        <b/>
        <sz val="10"/>
        <color rgb="FF000000"/>
        <rFont val="Arial"/>
      </rPr>
      <t xml:space="preserve"> 08-08-2024:</t>
    </r>
    <r>
      <rPr>
        <sz val="10"/>
        <color rgb="FF000000"/>
        <rFont val="Arial"/>
      </rPr>
      <t xml:space="preserve"> Se envia el documento a la Direccion de contratos, con los ajustes requeridos desde la vice Corporativa, para su revision.</t>
    </r>
    <r>
      <rPr>
        <b/>
        <sz val="10"/>
        <color rgb="FF000000"/>
        <rFont val="Arial"/>
      </rPr>
      <t xml:space="preserve"> 09-08-2024</t>
    </r>
    <r>
      <rPr>
        <sz val="10"/>
        <color rgb="FF000000"/>
        <rFont val="Arial"/>
      </rPr>
      <t xml:space="preserve">: Envian desde la DC los documentos a revision y Vo Bo de la Vice Corporativa, pendiente su Vo Bo y firma de los documentos para su publicacion en SECOP II. </t>
    </r>
    <r>
      <rPr>
        <b/>
        <sz val="10"/>
        <color rgb="FF000000"/>
        <rFont val="Arial"/>
      </rPr>
      <t>13-08-2024:</t>
    </r>
    <r>
      <rPr>
        <sz val="10"/>
        <color rgb="FF000000"/>
        <rFont val="Arial"/>
      </rPr>
      <t xml:space="preserve"> Se publica el proceso en l SECOP II, plazo para presentar observaciones al Documento de condiciones generales, hasta el viernes 16 de agosto de 2024. 16-08-2024: Se envian por correo al area tecnica, cinco observaciones presentadas al Documento de condiciones generales. </t>
    </r>
    <r>
      <rPr>
        <b/>
        <sz val="10"/>
        <color rgb="FF000000"/>
        <rFont val="Arial"/>
      </rPr>
      <t>21_08-24</t>
    </r>
    <r>
      <rPr>
        <sz val="10"/>
        <color rgb="FF000000"/>
        <rFont val="Arial"/>
      </rPr>
      <t xml:space="preserve">: Se hace mesa de trabajo con el area tecnica y se ajusta el documento de respuestas y adenda, documentos que deben ser publicados el dia de mañana. </t>
    </r>
    <r>
      <rPr>
        <b/>
        <sz val="10"/>
        <color rgb="FF000000"/>
        <rFont val="Arial"/>
      </rPr>
      <t>22-08-2024:</t>
    </r>
    <r>
      <rPr>
        <sz val="10"/>
        <color rgb="FF000000"/>
        <rFont val="Arial"/>
      </rPr>
      <t xml:space="preserve"> Se publica el documento de respuestas a obseravciones y la adenda No 1 que modifica los pliegos.</t>
    </r>
    <r>
      <rPr>
        <b/>
        <sz val="10"/>
        <color rgb="FF000000"/>
        <rFont val="Arial"/>
      </rPr>
      <t>28-08-2024:</t>
    </r>
    <r>
      <rPr>
        <sz val="10"/>
        <color rgb="FF000000"/>
        <rFont val="Arial"/>
      </rPr>
      <t xml:space="preserve"> Se envian obseravciones presentadas por 4 proponentes, al area tecnica para su respuesta. </t>
    </r>
    <r>
      <rPr>
        <b/>
        <sz val="10"/>
        <color rgb="FF000000"/>
        <rFont val="Arial"/>
      </rPr>
      <t>30-08-2024</t>
    </r>
    <r>
      <rPr>
        <sz val="10"/>
        <color rgb="FF000000"/>
        <rFont val="Arial"/>
      </rPr>
      <t>: Se envia Adenda y respuesta a obseravciones a Victoria para su revision y tramite de firma de la adenda.</t>
    </r>
  </si>
  <si>
    <t>Maria Victoria Gómez</t>
  </si>
  <si>
    <t>Contratar la prestación del servicio integral de vigilancia y seguridad privada Fija y Móvil, con armas, sin armas, medio canino, servicio de escolta a persona y medios tecnológicos para la permanente y adecuada protección a las sedes en las que opera la Sociedad y a los bienes muebles e inmuebles que son administrados por la SAE SAS que requieran este tipo de servicio</t>
  </si>
  <si>
    <t>36 meses</t>
  </si>
  <si>
    <r>
      <rPr>
        <b/>
        <sz val="10"/>
        <color rgb="FF000000"/>
        <rFont val="Arial"/>
      </rPr>
      <t>8-07-2024</t>
    </r>
    <r>
      <rPr>
        <sz val="10"/>
        <color rgb="FF000000"/>
        <rFont val="Arial"/>
      </rPr>
      <t xml:space="preserve">: Se envian los EP y documentos soportes a revision y Vo Bo de Erika y la Vice Corporativa.  </t>
    </r>
    <r>
      <rPr>
        <b/>
        <sz val="10"/>
        <color rgb="FF000000"/>
        <rFont val="Arial"/>
      </rPr>
      <t>16-07-2024</t>
    </r>
    <r>
      <rPr>
        <sz val="10"/>
        <color rgb="FF000000"/>
        <rFont val="Arial"/>
      </rPr>
      <t xml:space="preserve">: Envian los EP con comentarios desde la vice Corporativa al area tecnica, con solicitud de ajustes a los EP. </t>
    </r>
    <r>
      <rPr>
        <b/>
        <sz val="10"/>
        <color rgb="FF000000"/>
        <rFont val="Arial"/>
      </rPr>
      <t xml:space="preserve">22-07-2024: </t>
    </r>
    <r>
      <rPr>
        <sz val="10"/>
        <color rgb="FF000000"/>
        <rFont val="Arial"/>
      </rPr>
      <t xml:space="preserve">El area tecnica responde a la Vice Corporativa y solicita reunion para revisar comentarios, se programa para el 24 de Julio. </t>
    </r>
    <r>
      <rPr>
        <b/>
        <sz val="10"/>
        <color rgb="FF000000"/>
        <rFont val="Arial"/>
      </rPr>
      <t>24-07-2024:</t>
    </r>
    <r>
      <rPr>
        <sz val="10"/>
        <color rgb="FF000000"/>
        <rFont val="Arial"/>
      </rPr>
      <t xml:space="preserve"> Se hace reunion con Erika y Juan Camilo y se hacen los ajustes a los EP en conjunto con el area tecnica, pendiente estructuracion del Estudio del Sector y ajustes a los EP en los terminos del manual de contratacion por partde el area tecnica. </t>
    </r>
    <r>
      <rPr>
        <b/>
        <sz val="10"/>
        <color rgb="FF000000"/>
        <rFont val="Arial"/>
      </rPr>
      <t>02-08-2024</t>
    </r>
    <r>
      <rPr>
        <sz val="10"/>
        <color rgb="FF000000"/>
        <rFont val="Arial"/>
      </rPr>
      <t xml:space="preserve">: Se envian los EP ajustados al nuevo manual, con otras recomendaciones de ajustes en el texto, igualmente se le dice al area que una vez los ajusten los envien con elestudio del sector. 13-08-2024: Envian los documentos del area tecnica con os ajustes requeridos, asi como el estudio del sector,  estoy revisando los ajustes y documentos aportados. 15-08-2024: Se envian los EP y documentos soportes al Dr Elkin  para su revision y Vo Bo, igualmente se reasigna este tramite a Victoria. Se revisa el 20 de agosto con Juan Camilo Campos, y se advierten varias impresiciones, y se procede al ajuste. </t>
    </r>
  </si>
  <si>
    <t>Establecer las bases de colaboración, aunando esfuerzos entre la Sociedad de Activos -SAE- y la Organización para las Naciones Unidas para la Alimentación y la Agricultura -FAO-, con el fin que esta última realice estudios de saneamiento físico catastral y los avalúos comerciales de los inmuebles rurales priorizados con el fin de contribuir con el fortalecimiento de las capacidades humanas y técnicas de la SAE, valiéndose de su experiencia y conocimientos especializados en los diagnósticos relacionados con el desarrollo rural.</t>
  </si>
  <si>
    <t>aun no ha sido radicado</t>
  </si>
  <si>
    <r>
      <rPr>
        <b/>
        <sz val="10"/>
        <color rgb="FF000000"/>
        <rFont val="Arial"/>
      </rPr>
      <t>14-06-2024</t>
    </r>
    <r>
      <rPr>
        <sz val="10"/>
        <color rgb="FF000000"/>
        <rFont val="Arial"/>
      </rPr>
      <t>: Se hace reunion con FAO, en la que exponen los valores segun las caracteristicas de los 330 predios, valor que segun ellos suepra los 20 mil millones, igaulemnte el area tecnica manifiesta que ya no se incluira en el objeto el proceso de saneamiento, ya que este lo hace la ANT., queda como compromiso hacer mesas de trabajo para estructurar de nuevo los ep, ya que tuvieron cambios de fondo, igualmente FAO indica que en caso que se celebre el convenio, ellos tercerizan su cumplimiento con un proceso de licitacion</t>
    </r>
    <r>
      <rPr>
        <b/>
        <sz val="10"/>
        <color rgb="FF000000"/>
        <rFont val="Arial"/>
      </rPr>
      <t>28-06-2024:</t>
    </r>
    <r>
      <rPr>
        <sz val="10"/>
        <color rgb="FF000000"/>
        <rFont val="Arial"/>
      </rPr>
      <t xml:space="preserve">se realiza reunión con FAO en la cual estos presentan a la SAE una nueva propuesta adaptada a la tabla de precios de la SAE para avaluos y saneamientos. El área solicitante  y la FAO acuerdan revisar las necesidades del área (en cuanto al número de saneamientos y su alcance) y replantear el convenio a celebrar 
</t>
    </r>
    <r>
      <rPr>
        <b/>
        <sz val="10"/>
        <color rgb="FF000000"/>
        <rFont val="Arial"/>
      </rPr>
      <t>25/07/2024</t>
    </r>
    <r>
      <rPr>
        <sz val="10"/>
        <color rgb="FF000000"/>
        <rFont val="Arial"/>
      </rPr>
      <t xml:space="preserve"> sin novedad el área no ha radicado el caso.
</t>
    </r>
    <r>
      <rPr>
        <b/>
        <sz val="10"/>
        <color rgb="FF000000"/>
        <rFont val="Arial"/>
      </rPr>
      <t>29/07/2024</t>
    </r>
    <r>
      <rPr>
        <sz val="10"/>
        <color rgb="FF000000"/>
        <rFont val="Arial"/>
      </rPr>
      <t xml:space="preserve">: Sin Novedad no se ha radicado solicitud
</t>
    </r>
  </si>
  <si>
    <t>CONFIRMAR QUÉ HACER</t>
  </si>
  <si>
    <t>Contratar la interventoría técnica, administrativa, jurídica y de control presupuestal para hacer el seguimiento al contrato y/o convenio que suscriba la Sociedad de Activos Especiales con la organización de las Naciones Unidas para la alimentación y la agricultura (FAO), cuyo objeto es: “Establecer las bases de colaboración, aunando esfuerzos entre la Sociedad de Activos -SAE- y la Organización para las Naciones Unidas para la Alimentación y la Agricultura -FAO-, bajo los lineamientos establecidos en el presente documento, con el fin que esta última realice estudios de saneamiento físico -catastral de inmuebles rurales y los avalúos comerciales de los mismos, y con ello, contribuir con el fortalecimiento de las capacidades humanas y técnicas de la SAE, valiéndose de su experiencia y conocimientos especializados en los diagnósticos relacionados con el desarrollo rural</t>
  </si>
  <si>
    <r>
      <rPr>
        <sz val="10"/>
        <color rgb="FF000000"/>
        <rFont val="Arial"/>
      </rPr>
      <t xml:space="preserve">Fueron revisados y acordados los estudios previos, pendiente tomar decision sobre el tramite del convenio
</t>
    </r>
    <r>
      <rPr>
        <b/>
        <sz val="10"/>
        <color rgb="FF000000"/>
        <rFont val="Arial"/>
      </rPr>
      <t>03/07/2024: sin novedades 
29/07/2024: sin noverdad el área no ha radicado solicitud</t>
    </r>
  </si>
  <si>
    <t>Aunar esfuerzos técnicos, administrativos y financiero entre la Sociedad de Activos Especiales (SAE)  y la Organización Internacional para las Migraciones (OIM) para contribuir a la implementación del Acuerdo de Paz y la reforma agraria a través de la Política de Tierras para la Paz de la SAE, brindando procesos de estabilización comunitaria, soluciones duraderas, desarrollo de iniciativas productivas y de comercialización de los productos de los aliados, como aporte a sus procesos de recuperación, resiliencia y autosuficiencia para la consolidación de la paz.</t>
  </si>
  <si>
    <r>
      <rPr>
        <sz val="10"/>
        <color rgb="FF000000"/>
        <rFont val="Arial"/>
      </rPr>
      <t xml:space="preserve">12-06-24: Posterior a reunion con la Vice Corporativa, en la cual se hicieron recomendaciones de ajustes, el area tecnica los esta realizando, pendiente su envio 25 de junio de 2024: el viernes 21 se reciben EP ajustados por parte del área técnica, están en revisión.
03-07-2024: se lleva a cabo una reunión para revisar la última versión de los E.P que acojen las observaciones de Vice Corporativa y proceder con la elaboración de la minuta del convenio.
</t>
    </r>
    <r>
      <rPr>
        <b/>
        <sz val="10"/>
        <color rgb="FF000000"/>
        <rFont val="Arial"/>
      </rPr>
      <t>23/07/2024: se recibe la minuta firmada por presidencia y se remite por correo al área para firma de OIM
24/07/2024</t>
    </r>
    <r>
      <rPr>
        <sz val="10"/>
        <color rgb="FF000000"/>
        <rFont val="Arial"/>
      </rPr>
      <t xml:space="preserve"> se sostiene una reunión con la OIM en donde expresan que se debe hacer ajustes a la minuta ya que el área jurídica de la OIM no esta de acuerdo con algunos terminos y clausulas de la minuta. se les informa que realicen la devolución del convenio junto con las observaciones para que la SAE analice el alcance de las mismas.
</t>
    </r>
    <r>
      <rPr>
        <b/>
        <sz val="10"/>
        <color rgb="FF000000"/>
        <rFont val="Arial"/>
      </rPr>
      <t>25/07/2024</t>
    </r>
    <r>
      <rPr>
        <sz val="10"/>
        <color rgb="FF000000"/>
        <rFont val="Arial"/>
      </rPr>
      <t xml:space="preserve">: Se recibe minuta sin firmar por OIM mediante correo el área solicitante indica que la OIM solicita la eliminación de 4 secciones del Contrato. Se analiza la solicitud y se acepta la eliminación.
</t>
    </r>
    <r>
      <rPr>
        <b/>
        <sz val="10"/>
        <color rgb="FF000000"/>
        <rFont val="Arial"/>
      </rPr>
      <t>29/07/202</t>
    </r>
    <r>
      <rPr>
        <sz val="10"/>
        <color rgb="FF000000"/>
        <rFont val="Arial"/>
      </rPr>
      <t xml:space="preserve">4: se remite a Dirección de contratación minuta ajustada al decreto de  encargo de presidencia para su trámite para firma acogiendo la versión remitida por la OIM
</t>
    </r>
    <r>
      <rPr>
        <b/>
        <sz val="10"/>
        <color rgb="FF000000"/>
        <rFont val="Arial"/>
      </rPr>
      <t>31/07/2024</t>
    </r>
    <r>
      <rPr>
        <sz val="10"/>
        <color rgb="FF000000"/>
        <rFont val="Arial"/>
      </rPr>
      <t xml:space="preserve">: en presidencia para firma
</t>
    </r>
    <r>
      <rPr>
        <b/>
        <sz val="10"/>
        <color rgb="FF000000"/>
        <rFont val="Arial"/>
      </rPr>
      <t>05/08/2024</t>
    </r>
    <r>
      <rPr>
        <sz val="10"/>
        <color rgb="FF000000"/>
        <rFont val="Arial"/>
      </rPr>
      <t xml:space="preserve">: El area allega el convenio firmado 
</t>
    </r>
    <r>
      <rPr>
        <b/>
        <sz val="10"/>
        <color rgb="FF000000"/>
        <rFont val="Arial"/>
      </rPr>
      <t>06/08/2024</t>
    </r>
    <r>
      <rPr>
        <sz val="10"/>
        <color rgb="FF000000"/>
        <rFont val="Arial"/>
      </rPr>
      <t xml:space="preserve">:Pendiente solictud de CP , dado que los convenios debe estar con fecha igual </t>
    </r>
  </si>
  <si>
    <t>Pendiente RP</t>
  </si>
  <si>
    <t>Contratar la interventoría técnica, para hacer el seguimiento al contrato y/o convenio que suscriba la Sociedad de Activos Especiales y la Organización Internacional para las Migraciones -OIM, el cual tiene por objeto: “Aunar esfuerzos en los objetivos comunes que persiguen OIM y SAE a través de la Dirección para la Democratización de activos de Bienes Inmuebles Rurales, para avanzar en el cumplimiento de su política de PTPAZ, contribuir a la reforma agraria, aportar a la implementación del punto No. 1 de Reforma Rural integral del Acuerdo de Paz, y a su vez cumplir las metas trazadas por el Plan Nacional de Desarrollo 2022 – 2026 en materia de transformación productiva en beneficio de los proyectos de vida de la población rural</t>
  </si>
  <si>
    <r>
      <rPr>
        <b/>
        <sz val="10"/>
        <color rgb="FF000000"/>
        <rFont val="Arial"/>
      </rPr>
      <t>23/07/2024</t>
    </r>
    <r>
      <rPr>
        <sz val="10"/>
        <color rgb="FF000000"/>
        <rFont val="Arial"/>
      </rPr>
      <t xml:space="preserve">: Se está a la espera de la firma de convenio con la OIM para proceder con  la firma de contrato de interentoría con la U. de Cordoba.
</t>
    </r>
    <r>
      <rPr>
        <b/>
        <sz val="10"/>
        <color rgb="FF000000"/>
        <rFont val="Arial"/>
      </rPr>
      <t>02/08/2024</t>
    </r>
    <r>
      <rPr>
        <sz val="10"/>
        <color rgb="FF000000"/>
        <rFont val="Arial"/>
      </rPr>
      <t xml:space="preserve">: Se envia minuta de convenio interdministrativo
</t>
    </r>
    <r>
      <rPr>
        <b/>
        <sz val="10"/>
        <color rgb="FF000000"/>
        <rFont val="Arial"/>
      </rPr>
      <t>05/08/2024:</t>
    </r>
    <r>
      <rPr>
        <sz val="10"/>
        <color rgb="FF000000"/>
        <rFont val="Arial"/>
      </rPr>
      <t xml:space="preserve">Se resiven observaciones por parte de la asesora de la Vicepresidencia
</t>
    </r>
    <r>
      <rPr>
        <b/>
        <sz val="10"/>
        <color rgb="FF000000"/>
        <rFont val="Arial"/>
      </rPr>
      <t>06/08/2024</t>
    </r>
    <r>
      <rPr>
        <sz val="10"/>
        <color rgb="FF000000"/>
        <rFont val="Arial"/>
      </rPr>
      <t xml:space="preserve">: Se revisa en conjunto con el area para realizar los ajustes
</t>
    </r>
    <r>
      <rPr>
        <b/>
        <sz val="10"/>
        <color rgb="FF000000"/>
        <rFont val="Arial"/>
      </rPr>
      <t xml:space="preserve">06/0/2024: </t>
    </r>
    <r>
      <rPr>
        <sz val="10"/>
        <color rgb="FF000000"/>
        <rFont val="Arial"/>
      </rPr>
      <t xml:space="preserve">Se envia a Vicepresidencia  Corporativa con los ajustes realizados 
</t>
    </r>
    <r>
      <rPr>
        <b/>
        <sz val="10"/>
        <color rgb="FF000000"/>
        <rFont val="Arial"/>
      </rPr>
      <t>08/08/2024:</t>
    </r>
    <r>
      <rPr>
        <sz val="10"/>
        <color rgb="FF000000"/>
        <rFont val="Arial"/>
      </rPr>
      <t xml:space="preserve"> Se envia para firma de la Doctora Valentina 
</t>
    </r>
    <r>
      <rPr>
        <b/>
        <sz val="10"/>
        <color rgb="FF000000"/>
        <rFont val="Arial"/>
      </rPr>
      <t>12/08/2024:</t>
    </r>
    <r>
      <rPr>
        <sz val="10"/>
        <color rgb="FF000000"/>
        <rFont val="Arial"/>
      </rPr>
      <t xml:space="preserve"> Se envia al area para firma, Pendiente solicitud CP </t>
    </r>
  </si>
  <si>
    <t>Prestar los servicios de inventario, identificación, clasificación y limpieza de los bienes y elementos para el posterior transporte, tratamiento y disposición final de los residuos ubicados en la bodega PARIS GAITAN ubicada en la carrera 86 #86-34 en la ciudad de Bogotá, y en las demás bodegas que considere la SOCIEDAD DE ACTIVOS ESPECIALES SAS</t>
  </si>
  <si>
    <t>3 meses</t>
  </si>
  <si>
    <r>
      <rPr>
        <b/>
        <sz val="10"/>
        <color rgb="FF000000"/>
        <rFont val="Arial"/>
      </rPr>
      <t>18/06/2024</t>
    </r>
    <r>
      <rPr>
        <sz val="10"/>
        <color rgb="FF000000"/>
        <rFont val="Arial"/>
      </rPr>
      <t xml:space="preserve">: Se reciben los EP firmados por la Vice Corporativa y demas documentos, actualmente en revision y elboracion de la invitacion.   
</t>
    </r>
    <r>
      <rPr>
        <b/>
        <sz val="10"/>
        <color rgb="FF000000"/>
        <rFont val="Arial"/>
      </rPr>
      <t>24/06/2024</t>
    </r>
    <r>
      <rPr>
        <sz val="10"/>
        <color rgb="FF000000"/>
        <rFont val="Arial"/>
      </rPr>
      <t xml:space="preserve">: se remite borrador de la invitación pública a dirección de contratos para su revisión. 
</t>
    </r>
    <r>
      <rPr>
        <b/>
        <sz val="10"/>
        <color rgb="FF000000"/>
        <rFont val="Arial"/>
      </rPr>
      <t xml:space="preserve">03/07/2024: </t>
    </r>
    <r>
      <rPr>
        <sz val="10"/>
        <color rgb="FF000000"/>
        <rFont val="Arial"/>
      </rPr>
      <t>se recibe ok de la dirección de contratos y se publica proceso</t>
    </r>
    <r>
      <rPr>
        <b/>
        <sz val="10"/>
        <color rgb="FF000000"/>
        <rFont val="Arial"/>
      </rPr>
      <t>.
18/07/2024</t>
    </r>
    <r>
      <rPr>
        <sz val="10"/>
        <color rgb="FF000000"/>
        <rFont val="Arial"/>
      </rPr>
      <t xml:space="preserve">: se publicó adenda No. 2 aplazando fecha de publicación del informe final dado que aún no se cuenta con la respuesta de la GREC a la D.D. Plazo para publicar el informe 23 de julio. 
</t>
    </r>
    <r>
      <rPr>
        <b/>
        <sz val="10"/>
        <color rgb="FF000000"/>
        <rFont val="Arial"/>
      </rPr>
      <t>23/07/2024</t>
    </r>
    <r>
      <rPr>
        <sz val="10"/>
        <color rgb="FF000000"/>
        <rFont val="Arial"/>
      </rPr>
      <t xml:space="preserve"> se recibe DD y se publica informe final de evaluación y se indica que el proponente evaluado cumple.
</t>
    </r>
    <r>
      <rPr>
        <b/>
        <sz val="10"/>
        <color rgb="FF000000"/>
        <rFont val="Arial"/>
      </rPr>
      <t>25/07/2024</t>
    </r>
    <r>
      <rPr>
        <sz val="10"/>
        <color rgb="FF000000"/>
        <rFont val="Arial"/>
      </rPr>
      <t xml:space="preserve">: en elaboración de la minuta de contrato con el proponente GEA SAS quien resultó habilitado dentro del proceso.
</t>
    </r>
    <r>
      <rPr>
        <b/>
        <sz val="10"/>
        <color rgb="FF000000"/>
        <rFont val="Arial"/>
      </rPr>
      <t>29/07/2024</t>
    </r>
    <r>
      <rPr>
        <sz val="10"/>
        <color rgb="FF000000"/>
        <rFont val="Arial"/>
      </rPr>
      <t xml:space="preserve">: Se remite a Dirección de contratación minuta de contrato para su revisión  y tramite con asesoria de Vice Corporativa.
</t>
    </r>
    <r>
      <rPr>
        <b/>
        <sz val="10"/>
        <color rgb="FF000000"/>
        <rFont val="Arial"/>
      </rPr>
      <t>31/07/2024</t>
    </r>
    <r>
      <rPr>
        <sz val="10"/>
        <color rgb="FF000000"/>
        <rFont val="Arial"/>
      </rPr>
      <t xml:space="preserve">: En Trámite de firma en vice corporativa
</t>
    </r>
    <r>
      <rPr>
        <b/>
        <sz val="10"/>
        <color rgb="FF000000"/>
        <rFont val="Arial"/>
      </rPr>
      <t>05/08/2024:</t>
    </r>
    <r>
      <rPr>
        <sz val="10"/>
        <color rgb="FF000000"/>
        <rFont val="Arial"/>
      </rPr>
      <t xml:space="preserve"> Se realizan observaciones por parte de la visepresidencia Corporativa
</t>
    </r>
    <r>
      <rPr>
        <b/>
        <sz val="10"/>
        <color rgb="FF000000"/>
        <rFont val="Arial"/>
      </rPr>
      <t>06/0/2024:</t>
    </r>
    <r>
      <rPr>
        <sz val="10"/>
        <color rgb="FF000000"/>
        <rFont val="Arial"/>
      </rPr>
      <t xml:space="preserve"> Se realiza el envio de la minuta con los ajustes realizados 
</t>
    </r>
    <r>
      <rPr>
        <b/>
        <sz val="10"/>
        <color rgb="FF000000"/>
        <rFont val="Arial"/>
      </rPr>
      <t>06/08/2024:</t>
    </r>
    <r>
      <rPr>
        <sz val="10"/>
        <color rgb="FF000000"/>
        <rFont val="Arial"/>
      </rPr>
      <t xml:space="preserve">Se envia minuta para firma de la Doctora Valentina 
</t>
    </r>
    <r>
      <rPr>
        <b/>
        <sz val="10"/>
        <color rgb="FF000000"/>
        <rFont val="Arial"/>
      </rPr>
      <t xml:space="preserve">
</t>
    </r>
  </si>
  <si>
    <t>FIRMADO SIN ACTA DE INICIO</t>
  </si>
  <si>
    <t>Contratar la adquisición de elementos de protección personal y dotación para los trabajadores de la Sociedad de Activos Especiales SAE SAS.”.</t>
  </si>
  <si>
    <t>Contratar la prestación del servicio para la toma y análisis fisicoquímico y microbiológico de muestras de agua potable en las instalaciones donde funcionan las Sedes de la Sociedad de Activos Especiales.</t>
  </si>
  <si>
    <r>
      <rPr>
        <b/>
        <sz val="10"/>
        <color rgb="FF000000"/>
        <rFont val="Arial"/>
      </rPr>
      <t>19/07/2024</t>
    </r>
    <r>
      <rPr>
        <sz val="10"/>
        <color rgb="FF000000"/>
        <rFont val="Arial"/>
      </rPr>
      <t xml:space="preserve">: se publicó informe preliminar de evaluación y se requirió al proponente subsanar y completar la información. </t>
    </r>
    <r>
      <rPr>
        <b/>
        <sz val="10"/>
        <color rgb="FF000000"/>
        <rFont val="Arial"/>
      </rPr>
      <t>23/07/2024</t>
    </r>
    <r>
      <rPr>
        <sz val="10"/>
        <color rgb="FF000000"/>
        <rFont val="Arial"/>
      </rPr>
      <t xml:space="preserve">: se reciben documentos de subsanación y se evalua si cumple o no.
</t>
    </r>
    <r>
      <rPr>
        <b/>
        <sz val="10"/>
        <color rgb="FF000000"/>
        <rFont val="Arial"/>
      </rPr>
      <t>24/07/2024:</t>
    </r>
    <r>
      <rPr>
        <sz val="10"/>
        <color rgb="FF000000"/>
        <rFont val="Arial"/>
      </rPr>
      <t xml:space="preserve"> se publica informe de evaluación que rechaza la primera menor oferta por no haber subsanado en plazo.
se publica adenda modificando el cronograma para proceder con la evaluación de la segunda menor oferta.
</t>
    </r>
    <r>
      <rPr>
        <b/>
        <sz val="10"/>
        <color rgb="FF000000"/>
        <rFont val="Arial"/>
      </rPr>
      <t>25/07/2024</t>
    </r>
    <r>
      <rPr>
        <sz val="10"/>
        <color rgb="FF000000"/>
        <rFont val="Arial"/>
      </rPr>
      <t xml:space="preserve">: se publica el informe preliminar mediante el cual se pide al segundo proponente presentar subsanación respecto a un documento. Plazo para subsanar 29 de julio.
</t>
    </r>
    <r>
      <rPr>
        <b/>
        <sz val="10"/>
        <color rgb="FF000000"/>
        <rFont val="Arial"/>
      </rPr>
      <t xml:space="preserve">29/07/2024: </t>
    </r>
    <r>
      <rPr>
        <sz val="10"/>
        <color rgb="FF000000"/>
        <rFont val="Arial"/>
      </rPr>
      <t xml:space="preserve">Proponente subsana. En elaboración de informe de evaluación definitivo. Fecha para publicar </t>
    </r>
    <r>
      <rPr>
        <u/>
        <sz val="10"/>
        <color rgb="FF000000"/>
        <rFont val="Arial"/>
      </rPr>
      <t xml:space="preserve"> 30 de julio de 2024
</t>
    </r>
    <r>
      <rPr>
        <b/>
        <sz val="10"/>
        <color rgb="FF000000"/>
        <rFont val="Arial"/>
      </rPr>
      <t>31/07/2024</t>
    </r>
    <r>
      <rPr>
        <sz val="10"/>
        <color rgb="FF000000"/>
        <rFont val="Arial"/>
      </rPr>
      <t xml:space="preserve">: se adjudica en secop y se remite minuta para revisión Vice corporativa
</t>
    </r>
    <r>
      <rPr>
        <b/>
        <sz val="10"/>
        <color rgb="FF000000"/>
        <rFont val="Arial"/>
      </rPr>
      <t>02/08/2024</t>
    </r>
    <r>
      <rPr>
        <sz val="10"/>
        <color rgb="FF000000"/>
        <rFont val="Arial"/>
      </rPr>
      <t xml:space="preserve">: Remite de la Vicepresidencia corporativa la minuta firmada
</t>
    </r>
    <r>
      <rPr>
        <b/>
        <sz val="10"/>
        <color rgb="FF000000"/>
        <rFont val="Arial"/>
      </rPr>
      <t>05/08/2024:</t>
    </r>
    <r>
      <rPr>
        <sz val="10"/>
        <color rgb="FF000000"/>
        <rFont val="Arial"/>
      </rPr>
      <t xml:space="preserve"> Se envia al contratista y ese mismo dia remite la minuta firmada por las partes , adicional se solicita el CP mediante correo todavez que no se cuenta con el Flujo , tambien se envia a Planeacion para la reasignacion del caso
</t>
    </r>
    <r>
      <rPr>
        <b/>
        <sz val="10"/>
        <color rgb="FF000000"/>
        <rFont val="Arial"/>
      </rPr>
      <t>09/08/2024:</t>
    </r>
    <r>
      <rPr>
        <sz val="10"/>
        <color rgb="FF000000"/>
        <rFont val="Arial"/>
      </rPr>
      <t xml:space="preserve"> Solicitud de Proveedor 
</t>
    </r>
    <r>
      <rPr>
        <b/>
        <sz val="10"/>
        <color rgb="FF000000"/>
        <rFont val="Arial"/>
      </rPr>
      <t>12/08/2024:</t>
    </r>
    <r>
      <rPr>
        <sz val="10"/>
        <color rgb="FF000000"/>
        <rFont val="Arial"/>
      </rPr>
      <t xml:space="preserve">respuesta de creacion de Provedor y Solicitud de CP 
</t>
    </r>
    <r>
      <rPr>
        <b/>
        <sz val="10"/>
        <color rgb="FF000000"/>
        <rFont val="Arial"/>
      </rPr>
      <t>13/08/2024:</t>
    </r>
    <r>
      <rPr>
        <sz val="10"/>
        <color rgb="FF000000"/>
        <rFont val="Arial"/>
      </rPr>
      <t xml:space="preserve">Aprobacion de Polizas 
</t>
    </r>
    <r>
      <rPr>
        <b/>
        <sz val="10"/>
        <color rgb="FF000000"/>
        <rFont val="Arial"/>
      </rPr>
      <t>13/08/2024:</t>
    </r>
    <r>
      <rPr>
        <sz val="10"/>
        <color rgb="FF000000"/>
        <rFont val="Arial"/>
      </rPr>
      <t xml:space="preserve">Elaboracion de Acta de Inicio y envio a la doctora Valentina para firma 
</t>
    </r>
    <r>
      <rPr>
        <b/>
        <sz val="10"/>
        <color rgb="FF000000"/>
        <rFont val="Arial"/>
      </rPr>
      <t>09/08/2024:</t>
    </r>
    <r>
      <rPr>
        <sz val="10"/>
        <color rgb="FF000000"/>
        <rFont val="Arial"/>
      </rPr>
      <t xml:space="preserve"> se envia minuta firmada por parte de la Doctora Valentina 
</t>
    </r>
    <r>
      <rPr>
        <b/>
        <sz val="10"/>
        <color rgb="FF000000"/>
        <rFont val="Arial"/>
      </rPr>
      <t>12/08/2024:</t>
    </r>
    <r>
      <rPr>
        <sz val="10"/>
        <color rgb="FF000000"/>
        <rFont val="Arial"/>
      </rPr>
      <t xml:space="preserve">Se en envia al contratista y se Carga al Secop 
</t>
    </r>
    <r>
      <rPr>
        <b/>
        <sz val="10"/>
        <color rgb="FF000000"/>
        <rFont val="Arial"/>
      </rPr>
      <t>13/08/2024</t>
    </r>
    <r>
      <rPr>
        <sz val="10"/>
        <color rgb="FF000000"/>
        <rFont val="Arial"/>
      </rPr>
      <t xml:space="preserve">: Solicitud de CP 
</t>
    </r>
    <r>
      <rPr>
        <b/>
        <sz val="10"/>
        <color rgb="FF000000"/>
        <rFont val="Arial"/>
      </rPr>
      <t>13/08/2024</t>
    </r>
    <r>
      <rPr>
        <sz val="10"/>
        <color rgb="FF000000"/>
        <rFont val="Arial"/>
      </rPr>
      <t xml:space="preserve">: Envio de Aprobacion de Polizas 
</t>
    </r>
  </si>
  <si>
    <t>014-2015</t>
  </si>
  <si>
    <t>Arrendamiento de sedes</t>
  </si>
  <si>
    <t>2 meses</t>
  </si>
  <si>
    <t>En revisión y ajustes de parte del área solicitante
Se remite correo al area el 28/06/2024 con minuta modificatoria para firma del proveedor 
10/07/2024 se realiza la solicitud del CP por medio de correo 
-Tramite no requiere garantía</t>
  </si>
  <si>
    <t>049-2022</t>
  </si>
  <si>
    <t>En revisión y ajustes de parte del área solicitante
Se envia minta para firma del proveedor 
Contrato no requiere garantía.</t>
  </si>
  <si>
    <t>051-2020</t>
  </si>
  <si>
    <t xml:space="preserve">En revisión y ajustes de parte del área solicitante
Se remite correo al area el 28/06/2024 con minuta modificatoria para firma del proveedor 
Se solicita cp por ERP 
Tramite terminado, no requiere garantias 
Tramite no requiere garantia </t>
  </si>
  <si>
    <t>Eval. realizadas mayo - 24 = 16
Eval. realizadas al 17 junio - 24 = 64</t>
  </si>
  <si>
    <t>CONTRATO DE TRANSFERENCIA</t>
  </si>
  <si>
    <t>aprobación la minuta de contrato propuesta por esta Dirección con relación al vehículo QIA219</t>
  </si>
  <si>
    <t>Dirección Para la Democratización de Activos Muebles</t>
  </si>
  <si>
    <t>Se envia Contrato de transaccion al area, con comentarios para que sean aplicados al Contrato de Transaccion 28/06/2024</t>
  </si>
  <si>
    <t>108-2022</t>
  </si>
  <si>
    <t>Prestar los servicios operativos al Grupo Interno de Trabajo de Archivo y Correspondencia de la Sociedad de Activos Especiales SAS, para la intervención documental de los documentos producidos por la Gerencia de Bienes Inmuebles Rurales que permitan cumplir con las disposiciones legales y técnicas vigentes expedidas por el Archivo General de la Nación.</t>
  </si>
  <si>
    <t>317-2023</t>
  </si>
  <si>
    <t>Prestar servicios profesionales especializados para liderar el proceso de sistematización y síntesis de la propuesta técnica de Rediseño y Fortalecimiento Organizacional de la Sociedad de Activos Especiales SAE S.A.S</t>
  </si>
  <si>
    <t xml:space="preserve">se envio orfeo para finalizar tramite, se adjunto el memorando de revision. </t>
  </si>
  <si>
    <t>091-2023</t>
  </si>
  <si>
    <t xml:space="preserve">Prestar servicios profesionales para realizar el saneamiento jurídico de los activos objeto de comercialización en los casos a que haya lugar en el marco de la ejecución del plan de choque </t>
  </si>
  <si>
    <t>$22.855.643</t>
  </si>
  <si>
    <t>Se envia a el area para ajustes y aporte de documentos</t>
  </si>
  <si>
    <t>SOLICITUD DE AJUSTES</t>
  </si>
  <si>
    <t>036-2015</t>
  </si>
  <si>
    <t>LA ARRENDADORA entrega en arriendo a SAE una bodega DE AREA DE 515 M2 ubicada en la calle 19D No. 43 A – 20 Barrio Juanoy Bajo – El polvorín del municipio de Pasto – Nariño, para el almacenamiento de insumos químicos puestos a disposición de SAE., cuya área, cabida y linderos generales y particulares, se encuentran contenidos en la escritura No. 149 del 23 de julio de 1973 de la Notaria segunda del circuito de Pasto, registrada en el certificado de libertada y tradición, identificado con Matricula Inmobiliaria Número 240-5071 de la Oficina de Registro de Instrumentos Públicos de Pasto – Nariño, para el almacenamiento de insumos químicos y otros bienes incautados y puestos a disposición de la Administradora del FRISCO”</t>
  </si>
  <si>
    <t>SOLICITE DOCUMENTOS SOPORTE PARA REVISION EL 21 DE JUNIO 2024. ENVIE OBSERVACIONES EL 25 DE JUNIO DE 2024 PARA SUBSANAR . SE DEVULVE ORFEO POR NO AJUSTAR OBSERACIONES.</t>
  </si>
  <si>
    <t>192-2023</t>
  </si>
  <si>
    <t>Contratar la prestación de servicios profesionales para realizar la gestión jurídica y administrativa en la recuperación de los activos y procesos relacionados con la disposición final o provisional de los activos a cargo de la Sociedad de Activos Especiales SAE SAS.</t>
  </si>
  <si>
    <t>$27,824,359</t>
  </si>
  <si>
    <t>PENDIENTE REVISAR</t>
  </si>
  <si>
    <t>237-2023</t>
  </si>
  <si>
    <t>Contratar la Prestación de Servicios de Apoyo a la Gestión para el saneamiento, contratos, prórrogas, modificaciones, legalizaciones de la Regional Suroccidente de la Sociedad de Activos Especiales SAE S.A.S.</t>
  </si>
  <si>
    <t>SE FIRMO MEMORANDO POR ERIKA.</t>
  </si>
  <si>
    <t>209-2023</t>
  </si>
  <si>
    <t>Contratar la Prestación de Servicios de Apoyo a la Gestión para realizar las visitas de inspección de ocupaciones y acompañar a la Fiscalía General de la Nación en las diligencias de incautación de bienes activos asignados en administración a la Sociedad de Activos Especiales SAE S.A.S.</t>
  </si>
  <si>
    <t>193-2023</t>
  </si>
  <si>
    <t>Prestar servicios profesionales para movilizar el proceso de donaciones en la enajenación temprana para hacer ventas masivas a entidades estatales a cargo de la Sociedad de Activos Especiales SAE SAS.</t>
  </si>
  <si>
    <t>247-2023</t>
  </si>
  <si>
    <t>Prestar servicios profesionales para revisar las visitas técnicas, operativas y la verificación de formatos que se diligencian en las visitas operativas, jurídicas o comerciales de la Regional Suroccidente de la Sociedad de Activos Especiales SAE S.A.S.</t>
  </si>
  <si>
    <t>244-2023</t>
  </si>
  <si>
    <t>Prestar servicios profesionales especializados para realizar el seguimiento y control a la ejecución del plan de choque en la Regional Suroccidente de la Sociedad de Activos Especiales SAE S.A.S</t>
  </si>
  <si>
    <t>204-2023</t>
  </si>
  <si>
    <t>Contratar la prestación de servicios de apoyo a la gestión para transportar a los empleados para realizar visitas y diligencias de secuestro necesarias en la ejecución del plan choque de la Sociedad de Activos Especiales SAE S.A.S</t>
  </si>
  <si>
    <t>251-2023</t>
  </si>
  <si>
    <t>271-2023</t>
  </si>
  <si>
    <t>prestar servicios profesionales para la elaboración de estimados de renta y actualización del inventario de activos rurales administrados por la Sociedad de Activos Especiales SAESAS.</t>
  </si>
  <si>
    <t>242-2023</t>
  </si>
  <si>
    <t>Prestar Servicios Profesionales para construir lineamientos y políticas de Hábitat yVivienda en la Regional Suroccidente, por medio del trabajo con comunidades, grupo de interés y el equipo de Laboratorios de Vivienda y Hábitat Popular para la Paz.</t>
  </si>
  <si>
    <t>Se envio por coreo el memorando y el informe final para la suscripción.</t>
  </si>
  <si>
    <t>222-2023</t>
  </si>
  <si>
    <t>240-2023</t>
  </si>
  <si>
    <t>Contratar la Prestación de Servicios de Apoyo para realizar la gestión de cartera de la Regional Suroccidente de la Sociedad de Activos Especiales SAE S.A.S.</t>
  </si>
  <si>
    <t>230-2023</t>
  </si>
  <si>
    <t>Contratar la Prestación de Servicios de apoyo a la gestión de cartera de la RegionalSuroccidente de la Sociedad de Activos Especiales SAE S.A.S</t>
  </si>
  <si>
    <t>$18.712.565</t>
  </si>
  <si>
    <t>113-2023</t>
  </si>
  <si>
    <t>170-2023</t>
  </si>
  <si>
    <t>Contratar la prestac ión de serv ic ios profesionales para realizar la gestión jurídic a y administrativa en la rec uperación de los activos y proc esos relac ionados con la disposic iónfinal o provisional de los activos a cargo de la Sociedad de Activos Especiales SAE SAS</t>
  </si>
  <si>
    <t>139-2023</t>
  </si>
  <si>
    <t>259-2023</t>
  </si>
  <si>
    <t>restar servicios profesionales para movilizar el proceso de donaciones en la enajenación temprana para hacer ventas masivas a cargo de la Sociedad de Activos Especiales SAE SAS.</t>
  </si>
  <si>
    <t>$16.694.616</t>
  </si>
  <si>
    <t>197-2023</t>
  </si>
  <si>
    <t>Contratar la prestación de servicios profesionales para realizar el seguimiento y control a la ejecución del plan de choque de la Sociedad de Activos Especiales SAE SAS</t>
  </si>
  <si>
    <t>27,824,359</t>
  </si>
  <si>
    <t>289-2023</t>
  </si>
  <si>
    <t>119-2020</t>
  </si>
  <si>
    <t>Prestar servicios de apoyo a la gestión para realizar apoyo técnico en la revisión y actualización del portafolio de sociedades.</t>
  </si>
  <si>
    <t>$11’227.539</t>
  </si>
  <si>
    <t>ENVIE CORERO ELECTRONICO EL 28 DE JUNIO DE 2024 SOLICITANDO DOCUMENTO DE REPRESENTACION LEGAL. SE VALIDO EL CAMBIO DEL CONTRATISTA QUE FIRMA EL ACTA.</t>
  </si>
  <si>
    <t>032-2024</t>
  </si>
  <si>
    <t>“Prestación de servicios profesionales para apoyar en la definición de lineamientos y metodologías para la identificación, desarrollo y seguimiento de los proyectos priorizados por la Dirección de Proyectos, el desarrollo de la estrategia de economía popular, la medición del valor público y la operación del inventario estratégico”.</t>
  </si>
  <si>
    <t xml:space="preserve">$90.000.000 </t>
  </si>
  <si>
    <t>SE TRAMITO.</t>
  </si>
  <si>
    <t>CORREO</t>
  </si>
  <si>
    <t>Prestar los servicios de asesoría en banca de inversión para determinar el valor correspondiente al “Earn-out” en la venta de la Sociedad de Acueducto, Alcantarillado y Aseo de Barranquilla S.A. E.S.P. (“Triple A”), según las condiciones establecidas en el numeral (iii) de la Sección 2.1 del Contrato de Compraventa de Acciones suscrito entre la Sociedad de Activos Especiales S.A.S. y Alumbrado Público de Barranquilla S.A.S., hoy K-YENA S.A.S.</t>
  </si>
  <si>
    <r>
      <rPr>
        <sz val="10"/>
        <color rgb="FF000000"/>
        <rFont val="Arial"/>
      </rPr>
      <t xml:space="preserve">Se solicitó ajustes al área y se encuentra pendiente que se remita ep ajustado y soportes del proceso, 8/7/24
segunda mesa de trabajo 23/7/24
Se solicito el ep con los ajustes de manera verbal 29/7/24 Andrea indico que estaba a la espera de documentos.
Se envío ep a Erika para su revisión 1/8/24
</t>
    </r>
    <r>
      <rPr>
        <b/>
        <sz val="10"/>
        <color rgb="FF000000"/>
        <rFont val="Arial"/>
      </rPr>
      <t>16/8/24</t>
    </r>
    <r>
      <rPr>
        <sz val="10"/>
        <color rgb="FF000000"/>
        <rFont val="Arial"/>
      </rPr>
      <t xml:space="preserve"> Se envío correo indicando que se sale al mercado para buscar cotizaciones y definir modalidad de contratación y el valor estimado del mercado actual,
</t>
    </r>
    <r>
      <rPr>
        <b/>
        <sz val="10"/>
        <color rgb="FF000000"/>
        <rFont val="Arial"/>
      </rPr>
      <t>21/8/24</t>
    </r>
    <r>
      <rPr>
        <sz val="10"/>
        <color rgb="FF000000"/>
        <rFont val="Arial"/>
      </rPr>
      <t xml:space="preserve"> Se envio por correo el documento tecnico de solicitud de cotización a Camilo para su revisión.
</t>
    </r>
    <r>
      <rPr>
        <b/>
        <sz val="10"/>
        <color rgb="FF000000"/>
        <rFont val="Arial"/>
      </rPr>
      <t>28/8/24</t>
    </r>
    <r>
      <rPr>
        <sz val="10"/>
        <color rgb="FF000000"/>
        <rFont val="Arial"/>
      </rPr>
      <t xml:space="preserve"> Se envío correo a Nikolas Rios con la ficha tecnica para su revisión y ajustes. El Dr. Elkin programo reunión virtual para el día 29/8/24,
</t>
    </r>
    <r>
      <rPr>
        <b/>
        <sz val="10"/>
        <color rgb="FF000000"/>
        <rFont val="Arial"/>
      </rPr>
      <t>30/8/24</t>
    </r>
    <r>
      <rPr>
        <sz val="10"/>
        <color rgb="FF000000"/>
        <rFont val="Arial"/>
      </rPr>
      <t xml:space="preserve"> se recibe documento con ajustes de parte del área y se pasa para revisión final a Juan Camilo.
</t>
    </r>
    <r>
      <rPr>
        <b/>
        <sz val="10"/>
        <color rgb="FF000000"/>
        <rFont val="Arial"/>
      </rPr>
      <t>03/9/24</t>
    </r>
    <r>
      <rPr>
        <sz val="10"/>
        <color rgb="FF000000"/>
        <rFont val="Arial"/>
      </rPr>
      <t xml:space="preserve"> Se envío correo con los documentos de solicitud de cotización para firma de Vice de Sociedades y Directora de asuntos legales para 10 empresas y el de solicitud de cotización en secop,</t>
    </r>
  </si>
  <si>
    <t>JUAN CAMILO</t>
  </si>
  <si>
    <t>Sistema de  control interno</t>
  </si>
  <si>
    <t>ACCIONES DE MEJORA HALLAZGOS</t>
  </si>
  <si>
    <t xml:space="preserve"> 25-06-2024: se envia Alejandra Perdomo las respuestas requeridas para el Sitema de Control Interno</t>
  </si>
  <si>
    <t>por correo electronico</t>
  </si>
  <si>
    <t>Contratar la adquisición de licencias SQL SERVER y VISUAL STUDIO bajo la modalidad Open Value con Software Assurance, incluyendo soporte y actualización.</t>
  </si>
  <si>
    <r>
      <rPr>
        <b/>
        <sz val="10"/>
        <color rgb="FF000000"/>
        <rFont val="Arial"/>
      </rPr>
      <t>26-06-2024:</t>
    </r>
    <r>
      <rPr>
        <sz val="10"/>
        <color rgb="FF000000"/>
        <rFont val="Arial"/>
      </rPr>
      <t xml:space="preserve"> S e envian los EP por correo al area tecnica, solicitando ajustes de fondo al documento. </t>
    </r>
    <r>
      <rPr>
        <b/>
        <sz val="10"/>
        <color rgb="FF000000"/>
        <rFont val="Arial"/>
      </rPr>
      <t xml:space="preserve">2-07-2024: </t>
    </r>
    <r>
      <rPr>
        <sz val="10"/>
        <color rgb="FF000000"/>
        <rFont val="Arial"/>
      </rPr>
      <t>En reunion por teams con el area tecnica se explican algunos ajustes que fueron solicitados en el correo enviado desde el dia 26 de junio, pendiente que envien los documentos con los ajustes.</t>
    </r>
    <r>
      <rPr>
        <b/>
        <sz val="10"/>
        <color rgb="FF000000"/>
        <rFont val="Arial"/>
      </rPr>
      <t xml:space="preserve"> 5-07-2024:</t>
    </r>
    <r>
      <rPr>
        <sz val="10"/>
        <color rgb="FF000000"/>
        <rFont val="Arial"/>
      </rPr>
      <t xml:space="preserve"> el dia 3 de julio se reciben los documentos, se revisan y se hace nuevos ajustes y se envian a arobacion del area tecnica. </t>
    </r>
    <r>
      <rPr>
        <b/>
        <sz val="10"/>
        <color rgb="FF000000"/>
        <rFont val="Arial"/>
      </rPr>
      <t>8-07-2024</t>
    </r>
    <r>
      <rPr>
        <sz val="10"/>
        <color rgb="FF000000"/>
        <rFont val="Arial"/>
      </rPr>
      <t xml:space="preserve">: Se envian los EP y formatos ajustados para Vo Bo del area, antes del envio a Vo Bo de la Direccion de Contratos.10-07-2024: Se reciben los EP con solicitud de ajustes por parte de la Vice Corporativa, mismo dia se envia al area para sus ajustes y aclaraciones. </t>
    </r>
    <r>
      <rPr>
        <b/>
        <sz val="10"/>
        <color rgb="FF000000"/>
        <rFont val="Arial"/>
      </rPr>
      <t xml:space="preserve">12-07-2024: </t>
    </r>
    <r>
      <rPr>
        <sz val="10"/>
        <color rgb="FF000000"/>
        <rFont val="Arial"/>
      </rPr>
      <t xml:space="preserve">Envian los EP del area tecnica, sin embargo se envian de nuevo a fin que respondan de fondo una de las recomendaciones hechas por la Vice Corporativa, relacionada con la certificacion del fabricante del soporte de las licencias. </t>
    </r>
    <r>
      <rPr>
        <b/>
        <sz val="10"/>
        <color rgb="FF000000"/>
        <rFont val="Arial"/>
      </rPr>
      <t>16-07-2024:</t>
    </r>
    <r>
      <rPr>
        <sz val="10"/>
        <color rgb="FF000000"/>
        <rFont val="Arial"/>
      </rPr>
      <t xml:space="preserve"> En reunion por teams se informa al area la respuesta que deben dar a la observacion de la Vice Corporativa, mismo dia la envian y mismo dia se envia de nuevo a la vice Corporativa para su revision y validacion. </t>
    </r>
    <r>
      <rPr>
        <b/>
        <sz val="10"/>
        <color rgb="FF000000"/>
        <rFont val="Arial"/>
      </rPr>
      <t>19-07-2024</t>
    </r>
    <r>
      <rPr>
        <sz val="10"/>
        <color rgb="FF000000"/>
        <rFont val="Arial"/>
      </rPr>
      <t>: Envian de nuevo los EP desde la vice Corporativa en el que hacen nuevos comentarios adicionals a los anteriores, entre ellos que la modalidadde contratacion no es abreviada sino SUBASTA, en tal sentido se envia al area de nuevo, para sus ajustes.</t>
    </r>
    <r>
      <rPr>
        <b/>
        <sz val="10"/>
        <color rgb="FF000000"/>
        <rFont val="Arial"/>
      </rPr>
      <t xml:space="preserve">22-07-2024: </t>
    </r>
    <r>
      <rPr>
        <sz val="10"/>
        <color rgb="FF000000"/>
        <rFont val="Arial"/>
      </rPr>
      <t xml:space="preserve">Se envian EP y soportes al Dr Julio para su revision y Vo Bo. </t>
    </r>
    <r>
      <rPr>
        <b/>
        <sz val="10"/>
        <color rgb="FF000000"/>
        <rFont val="Arial"/>
      </rPr>
      <t xml:space="preserve">24_07-2024: </t>
    </r>
    <r>
      <rPr>
        <sz val="10"/>
        <color rgb="FF000000"/>
        <rFont val="Arial"/>
      </rPr>
      <t>Se hace reunion con Erika y Juan Camilo de la Vice Corporativa, con el area tecnica, quienes hacen ajustes y  solicitan otros entre elos el estudio del sector, en los terminos del nuevo manual de contratacion.</t>
    </r>
    <r>
      <rPr>
        <b/>
        <sz val="10"/>
        <color rgb="FF000000"/>
        <rFont val="Arial"/>
      </rPr>
      <t xml:space="preserve"> 30-07-2024</t>
    </r>
    <r>
      <rPr>
        <sz val="10"/>
        <color rgb="FF000000"/>
        <rFont val="Arial"/>
      </rPr>
      <t xml:space="preserve">: Se envian los EP finales al area tecnica, para su revision y Vo Bo, ajustados al nuevo manual y se solicita el envio del estudio del sector. </t>
    </r>
    <r>
      <rPr>
        <b/>
        <sz val="10"/>
        <color rgb="FF000000"/>
        <rFont val="Arial"/>
      </rPr>
      <t>30-07-2024:</t>
    </r>
    <r>
      <rPr>
        <sz val="10"/>
        <color rgb="FF000000"/>
        <rFont val="Arial"/>
      </rPr>
      <t xml:space="preserve"> Se reciben los documentos del area tecnica, se revisan y se envian los EP con los demas soportes a Erika para su revision y Vo Bo. </t>
    </r>
    <r>
      <rPr>
        <b/>
        <sz val="10"/>
        <color rgb="FF000000"/>
        <rFont val="Arial"/>
      </rPr>
      <t xml:space="preserve">01-08-24: </t>
    </r>
    <r>
      <rPr>
        <sz val="10"/>
        <color rgb="FF000000"/>
        <rFont val="Arial"/>
      </rPr>
      <t>Se recibe el Vo Bo de la Direccion de Contratos, se envian al area para su firma y el mismo dia se</t>
    </r>
    <r>
      <rPr>
        <b/>
        <sz val="10"/>
        <color rgb="FF000000"/>
        <rFont val="Arial"/>
      </rPr>
      <t xml:space="preserve"> </t>
    </r>
    <r>
      <rPr>
        <sz val="10"/>
        <color rgb="FF000000"/>
        <rFont val="Arial"/>
      </rPr>
      <t xml:space="preserve">reciben firmados del area, pendiente confirmacion de la herramienta a utilizar para la subasta inversa electronica, y la publicacion del PAA para poder publicar el proceso en secop. </t>
    </r>
    <r>
      <rPr>
        <b/>
        <sz val="10"/>
        <color rgb="FF000000"/>
        <rFont val="Arial"/>
      </rPr>
      <t>22-08-2024:</t>
    </r>
    <r>
      <rPr>
        <sz val="10"/>
        <color rgb="FF000000"/>
        <rFont val="Arial"/>
      </rPr>
      <t xml:space="preserve"> Se envian los documentos finales a Victoria para su revision y Vo Bo y dejar listo los documentos paar publicar en secop ii tan pronto se contrate la subasta.</t>
    </r>
    <r>
      <rPr>
        <b/>
        <sz val="10"/>
        <color rgb="FF000000"/>
        <rFont val="Arial"/>
      </rPr>
      <t xml:space="preserve"> 27-08-2024:</t>
    </r>
    <r>
      <rPr>
        <sz val="10"/>
        <color rgb="FF000000"/>
        <rFont val="Arial"/>
      </rPr>
      <t xml:space="preserve"> Se envían los documentos finales ajustados a Victoria y el Dr Elkin para su revisión y Vo Bo a fin de publicar el proceso en el SECOP II </t>
    </r>
  </si>
  <si>
    <t>si</t>
  </si>
  <si>
    <t xml:space="preserve">Plan de Mejora </t>
  </si>
  <si>
    <t>PLAN MEJORAMIENTO</t>
  </si>
  <si>
    <t>21-06-2024: Se envia Alejandra Perdomo las solicitadas para el plan de mejoramiento</t>
  </si>
  <si>
    <t>Contratar la prestación de los servicios de Diseño y Desarrollo In House para la página web de la SAE SAS, de acuerdo con las disposiciones de ley y necesidades de la Entidad.</t>
  </si>
  <si>
    <t>$130,000,000</t>
  </si>
  <si>
    <t>6 meses</t>
  </si>
  <si>
    <t>Se reciben estudios previos y soportes vía correo electronico el 26-06-2024. En revisión de la vicepresidencia corporativa 12-07-2024, se deben solicitar correcciones. Remitido al área para subsanar 17-07-2024, No se han recibido comentarios ni subsanaciones por parte del área 23-07-2024, El área no dio razón alguna sobre las subsanaciones solicitadas. El 02/08/2024 el área quedo de remitir nuevamente el estudio previo para revisión, aún no se recibe. El 08-08-2024 el área remitio los estudios previos por correo, se dio respuesta al correo solicitando que el caso se radicara por Orfeo con toda la documentación completa, aun se encuentra sin respuesta. No se ha recibido razón por parte del área 13-08-2024,</t>
  </si>
  <si>
    <t>Prestación de servicios de apoyo a la gestión como técnico de la Vicepresidencia de Sociedades en el desarrollo de la gestión administrativa, financiera y documental de las sociedades y establecimientos de comercio puestos a disposición de la Sociedad Activos Especiales y los que conforman el FRISCO.</t>
  </si>
  <si>
    <t>Se remite estudio previo al área para firma 28-06-2024. Se recibe estudio previo firmado el 02-07-2024 y se remite para revisión de la directora de contratos. Pendiente del acta de inicio 16-07-2024. Quedo con acta de inicio del 16 de julio de 2024</t>
  </si>
  <si>
    <t>Prestación de servicios profesionales especializados como apoyo a la Vicepresidencia de Sociedades en temas relacionados con la gestión administrativa y corporativa de los establecimientos de comercio y sociedades puestos a disposición de la Sociedad Activos Especiales y los que conforman el FRISCO</t>
  </si>
  <si>
    <t>En revisión de documentos y se remite estudio previo al área para firma 03-07-2024. Pendiente de correr el flujo por ERP para solicitud de CP 11-07-2024, Solicitud CP 17-07-2024, Quedo con acta de inicio del 18 de julio 2024,</t>
  </si>
  <si>
    <t xml:space="preserve">	
20244300058903</t>
  </si>
  <si>
    <t>La Dirección para la Democratización de Activos Muebles, solicita se emita concepto frente a 3 interrogantes por posible incumplimineto de las obligaciones contractuales dentro del contrato 066-2019 suscrito con AlPopular</t>
  </si>
  <si>
    <t xml:space="preserve">El día 19/06/2024 me es asignado concepto por Orfeo
El día 26/06/2024 se envia para revisión a la Dra Erika Higuera  Proyecto de respuesta al concepto
el día 12/07/2024 se envia repuesta al área
</t>
  </si>
  <si>
    <t>194-2023</t>
  </si>
  <si>
    <t>Prestar servicios profesionales para participar en validación de información de hojas de vida en la contratación de prestación de servicios del plan de choque y en el estudio de debida diligencia de grupos de interés.</t>
  </si>
  <si>
    <t>27.824.360)</t>
  </si>
  <si>
    <t>APROBO ERIKA EL 11 DE JULIO DE 2024</t>
  </si>
  <si>
    <t>156-2023</t>
  </si>
  <si>
    <t>Prestar servicios profesionales para gestionar los riesgos asociados al desarrollo del plan de choque.</t>
  </si>
  <si>
    <t>163-2023</t>
  </si>
  <si>
    <t>Prestar servicios de apoyo a la gestión para apoyar el componente de transparencia en el marco del plan de choque.</t>
  </si>
  <si>
    <t>15,593,815</t>
  </si>
  <si>
    <t>158-2023</t>
  </si>
  <si>
    <t>157-2023</t>
  </si>
  <si>
    <t>Prestar servicios de apoyo a la gestión para apoyar la validación de información de hojas de vida en la contratación de prestación de servicios del plan de choque y en el estudio de debida diligencia de grupos de interés en el proceso de entrega de tierras.</t>
  </si>
  <si>
    <t>079-2021</t>
  </si>
  <si>
    <t>Contratar la prestacion de servicioms de logistica integral nesesarios para el desarrollo de todas las diligencias y actividades necesarias para la administracion de los activos que se encuetran bajo responsabilidad de la Sociedad de Activos especiales SAS,en cada una de sus regionales,para el cumplimiento de sus funciones para la Regional Occidente de Conformidad con los Pliegos de condiciones  del Consurso Publico 8 de 2021,la propuesta prrsentada y el contrato.</t>
  </si>
  <si>
    <t>$ 7.855.011.200</t>
  </si>
  <si>
    <t xml:space="preserve">El dia 28 de junio se envia al area para firma del contratista , ese mismo dia el area remite minuta de modificacion firmada pendiente aprobacion de Polizas y CP , el flujo se encuentra en el usuario de Vicepresidenta Corporativa </t>
  </si>
  <si>
    <t>077-2021</t>
  </si>
  <si>
    <t>Contratar la prestacion de servicioms de logistica integral nesesarios para el desarrollo de todas las diligencias y actividades necesarias para la administracion de los activos que se encuetran bajo responsabilidad de la Sociedad de Activos especiales SAS,en cada una de sus regionales,para el cumplimiento de sus funciones para la Regional Oriente de Conformidad con los Pliegos de condiciones  del Consurso Publico 8 de 2021,la propuesta prrsentada y el contrato.</t>
  </si>
  <si>
    <t>$ 8.191.521.050</t>
  </si>
  <si>
    <t>El dia 28 de junio se envia al area para firma del contratista , ese mismo dia el area remite minuta de modificacion firmada pendiente aprobacion de Polizas y CP , el flujo se encuentra en el usuario de la Vicepresidenta Corporativa</t>
  </si>
  <si>
    <t>107-2021</t>
  </si>
  <si>
    <t>Contratar la prestacion de servicioms de logistica integral nesesarios para el desarrollo de todas las diligencias y actividades necesarias para la administracion de los activos que se encuetran bajo responsabilidad de la Sociedad de Activos especiales SAS,en cada una de sus regionales,para el cumplimiento de sus funciones para la Regional Norte de Conformidad con los Pliegos de condiciones  del Consurso Publico 8 de 2021,la propuesta prrsentada y el contrato.</t>
  </si>
  <si>
    <t>$ 7.613.539.731</t>
  </si>
  <si>
    <t xml:space="preserve">El dia 02 de Julio se envio al Presidencia para firma , el 04 de julio se envia al area para firma y solicitud de polizas y CP , el flujo se encuentra en la visepresidenta corporativa </t>
  </si>
  <si>
    <t>037-2020</t>
  </si>
  <si>
    <t>Contratar a traves de una bolsa de productos los servicios de impresion offiset,digital,pre-prensa,CTP o cualquier otro sistema de impresion, en diversos formatos materiales (blandos y rigidos) y con acabados para ser entregables y/o instalados en todo el territorio nacional</t>
  </si>
  <si>
    <t>$ 385.000.000</t>
  </si>
  <si>
    <t>El dia 28 de junio se me reasigna como apoyo a Wilson dado que el proceso se encontraba radicado desde el 20 de junio,el dia 04 de julio se envian observacuones al area , el 15 se envia para firma , el dia 22 de julio allegan polizas para aprobacion</t>
  </si>
  <si>
    <t>087-2024</t>
  </si>
  <si>
    <t xml:space="preserve">Contratar la prestacion de los servicios profesionales especializados de un (1) desarrollador, para realizar la construccion de los aplicativos misionales asignados y sus integraciones con los demas aplicativos </t>
  </si>
  <si>
    <t>$ 101.640.000</t>
  </si>
  <si>
    <t xml:space="preserve">12 MESES </t>
  </si>
  <si>
    <t xml:space="preserve">28-06-2024 Se reasigna como apoyo </t>
  </si>
  <si>
    <t xml:space="preserve">El 29 de julio se envia flujo ERP , para cargue de Acta de Inicio y finalizar el tramite </t>
  </si>
  <si>
    <t>Asesoría contable, financiera, administrativa y tributaria integral para el ejercicio del control y supervisión que la Vicepresidencia de sociedades debe ejercer sobre los bienes, haberes y negocios de sociedades, establecimientos de comercio o unidades de explotación económica, que se encuentren extintos o en proceso de extinción de dominio; en temas financieros, contables, tributarios y administrativos, en virtud de la aplicación de la medida cautelar de suspensión del poder dispositivo de los afectados.</t>
  </si>
  <si>
    <t>$170,000,000</t>
  </si>
  <si>
    <t>Hasta el 31 de diciembre 2024.</t>
  </si>
  <si>
    <t>Se remiten estudios previos con comentarios para revisión de la directora de contratación, asi mismo, se requiere solicitar ajustes al área. 05-07-2024. Pendiente de recibir los ajustes por parte del área 16-07-2024, No se ha recibido subsanación por parte del area 23-07-2024.</t>
  </si>
  <si>
    <t>Contratar los servicios de apoyo logístico para la realización de las actividades del Programa de Bienestar de la Sociedad de Activos Especiales SAS – SAE SAS, según requerimientos especificados.</t>
  </si>
  <si>
    <t>187/24</t>
  </si>
  <si>
    <r>
      <rPr>
        <sz val="10"/>
        <color rgb="FF000000"/>
        <rFont val="Arial"/>
      </rPr>
      <t xml:space="preserve">Cp expedido, polizas aprobadas penidente de modificación de vigencias según acta de inicio, y pendiente publicación en secop por aprobación del paa,
Solicitud acta de inicio el día 2/8/24
</t>
    </r>
    <r>
      <rPr>
        <b/>
        <sz val="10"/>
        <color rgb="FF000000"/>
        <rFont val="Arial"/>
      </rPr>
      <t>28/8/24</t>
    </r>
    <r>
      <rPr>
        <sz val="10"/>
        <color rgb="FF000000"/>
        <rFont val="Arial"/>
      </rPr>
      <t xml:space="preserve"> Se realizó la aprobación de publicación del proceso en secop sin la aprobación del PAA-2024 y se solicitó confirmación de directriz al Dr Elkin de publicación en secop Publicidad o transacional</t>
    </r>
  </si>
  <si>
    <t>OPS_ENLACE NORTE YESSICA BARRIOS</t>
  </si>
  <si>
    <t>el día 3/07/2024 se devolvio al aérea con observaciones al estudio previo el día 3 de julio de 2024
El día 09/07/2024 el aréa allega Estudio previo con la documentacion
El día 10/07/2024 se envía contrato numerado para revisión visto bueno y firma 
el día 16/07/2024 se envia para firma contratista
el dia 17/07/2024 se recibe firmado por las partes 
17/07/2024 se envia para registro presupuestal
19/07/2024 se recibe registrio presupuestal, se publica en secop II, se acepta por el contratista
21/07/2024 el área envía el acta de inico y se publica en secop II</t>
  </si>
  <si>
    <t>OPS_ENLACE CENTRO ORIENTE_CLARA VASQUEZ</t>
  </si>
  <si>
    <t>el día 3/07/2024se devolcio al aérea con observaciones al estudio previo 
El día 09/07/2024 el aréa allega Estudio previo con la documentacion
El día 10/07/2024 se envía contrato numerado para revisión visto bueno y firma
el día 16/07/2024 se envia para firma contratista
el dia 17/07/2024 se recibe firmado por las partes 
17/07/2024 se envia para registro presupuestal
19/07/2024 se recibe registrio presupuestal, se publica en secop II, se acepta por el contratista
21/07/2024 el área envía el acta de inico y se publica en secop II</t>
  </si>
  <si>
    <t>/</t>
  </si>
  <si>
    <t>Entrega de docuemntos fisicos</t>
  </si>
  <si>
    <t xml:space="preserve">Acta de liquidación CPS nO. 002-2022 y contrato de transacción </t>
  </si>
  <si>
    <t>Se remite para revisión de la dirección de contratación el 11/07/2024. Se deben realizar ajustes y remitir documentación faltante. 
REASIGNADO A ANAMARÍA 01/8/2024</t>
  </si>
  <si>
    <t>327-2023</t>
  </si>
  <si>
    <t>Prestar servicios profesionales especializados para el diseño, desarrollo e implementación de una estrategia de sistematización para la innovación y la gestión del conocimiento de la Sociedad de Activos Especiales SAE S.A.S., relacionadas con las acciones estratégicas que llevan a cabo las distintas dependencias de la Sociedad de Activos Especiales en el marco de la implementación de su Plataforma Estratégica (2023-2026).</t>
  </si>
  <si>
    <t>$44,000.000</t>
  </si>
  <si>
    <t>092-2024</t>
  </si>
  <si>
    <t>Prestación de servicios profesionales en asuntos contractuales en el marco de las funciones asignadas a la dirección de contratación de la Sociedad de Activos Especiales.</t>
  </si>
  <si>
    <t>$85.800.000</t>
  </si>
  <si>
    <t xml:space="preserve">Se concluyo el tramite. </t>
  </si>
  <si>
    <t>010-2024</t>
  </si>
  <si>
    <t xml:space="preserve">Contratar la Prestación de servicios Profesionales para asesorar la ejecución, evaluación, seguimiento y control de los planes estratégicos en cuanto economía popular, seguimiento presupuestal, y demás actividades en apoyo a la gerencia de bienes inmuebles urbanos y todas las gerencias de la Vicepresidencia de bienes muebles e inmuebles bajo la administración de la Sociedad de Activos Especiales S.A.S¨.
</t>
  </si>
  <si>
    <t>SE CONCLUYO EL TRAMITE Y SE REMITE A CONOCIMIENTO DE LA DIRECCIÓN FINANCIERA.</t>
  </si>
  <si>
    <t>038-2024</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</si>
  <si>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</si>
  <si>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$ 25.041.924</t>
  </si>
  <si>
    <t>Se remite modificatorio para revisión y visto bueno de la dirección de contratos 
17/07/2024 Se solicita CP 
Se envia cp al area, modificacion no requiere garantía
Modificación publicada en el secop 2</t>
  </si>
  <si>
    <t>“Prestar servicios profesionales para adelantar actividades tendientes a la actualización de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</si>
  <si>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$26711441</t>
  </si>
  <si>
    <t>Se remite modificatorio para revisión y visto bueno de la dirección de contratos 
Tramite publicado en la plataforma secop 2</t>
  </si>
  <si>
    <t>045-2024</t>
  </si>
  <si>
    <t>“Prestar servicios profesionales especializados para coordinar y adelantar las actividades que permitan transitar del actual Modelo de Operación por Procesos hacia el nuevo Modelo en el marco de la Implementación del rediseño y fortalecimiento institucional, teniendo encuenta el estudio técnico del rediseño y los lineamientos sobre la materia establecidos por la Sociedad</t>
  </si>
  <si>
    <t>$29.781.873</t>
  </si>
  <si>
    <t xml:space="preserve">12/07/2024 Se remite correo con observaciones al area ya que el valor de la adición no alcanza para pagar los honorarios de la prorroga solicitada 
17/07/2024 Se remite minuta para aprobación de director de contratos.
22/07/2024 Se remite minuta modificación para firma del contratista 
25/07/2024 Area envia la modificacón firmada por el contratista, 
26/07/2024 Modificación publicada en el secop </t>
  </si>
  <si>
    <t>040-2024</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</si>
  <si>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</si>
  <si>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$ 23.743.454</t>
  </si>
  <si>
    <t>Se remite modificatorio para revisión y visto bueno de la dirección de contratos 
17/07/2024 se solicita CP 
18/07/2024 Tramite no requiere garantia, publicado en secop</t>
  </si>
  <si>
    <t>041-2018</t>
  </si>
  <si>
    <t>Contratar la adquisición que incluye instalación y configuración de certificados SSL, de conformidad con los estudios previos</t>
  </si>
  <si>
    <t>$ 32.814.509</t>
  </si>
  <si>
    <t>12/07/2024 Se remite correo con observaciones al EP y otros documentos faltantes para el tramite,
22/07/2024 Se devuelve al area, con lineamiento de la vice de radicar un proceso nuevo</t>
  </si>
  <si>
    <t>338-2023</t>
  </si>
  <si>
    <t>Contratar la prestación de los servicios de transporte, operación logística necesaria para la recepción, custodia, manutención, cuidado, marcaje, sostenimiento, pesaje y gestiones de intermediación comercial, de los semovientes que estén bajo la administración de la Sociedad de Activos Especiales SAS y ejercer la administración de los inmuebles en los cuales se ubican estos, para la Zona 2 y Zona 4.</t>
  </si>
  <si>
    <t>$850.000.000</t>
  </si>
  <si>
    <t xml:space="preserve">11-07-2024 se envia al area para firma del contratista , pendiente aprobacion de polizas, </t>
  </si>
  <si>
    <t>El dia 11 de julio se envian las evidencias de la matriz de riesgos deL Primer Trimestre de 2021</t>
  </si>
  <si>
    <t>GESTIÓN DE RIESGOS</t>
  </si>
  <si>
    <t>el 11-07-2024 se cargan las evidencias del primer trimestre de 2021</t>
  </si>
  <si>
    <t xml:space="preserve">Informe  de empalme de la gestion de la Direccion de Contratos </t>
  </si>
  <si>
    <t xml:space="preserve">El 16-07-2021 se envia informe de empalme de la gestion de la Direccion se queda atenta a las observaciones , el dia 22 se realizan ajustes al informe por parte de la direccion de Planeacion, el dia 29 de julio se envia la base para constatar la informacion de los indicadores </t>
  </si>
  <si>
    <t>037-2024</t>
  </si>
  <si>
    <t>Prestar los servicios de asesoría profesional en la dimensión técnica del diseño, desarrollo e implementación de proyectos de producción social de vivienda popular, en inmuebles de la Sociedad de Activos Especiales S.A.S., como administradora del FRISCO.</t>
  </si>
  <si>
    <t>$30,000,000</t>
  </si>
  <si>
    <t xml:space="preserve">Se realiza revisión de documentación. Finalizado el 19 de julio </t>
  </si>
  <si>
    <t>035-2024</t>
  </si>
  <si>
    <t>Prestar los servicios profesionales como abogado para que brinde apoyo jurídico a la Dirección para la Democratización de Activos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</si>
  <si>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 xml:space="preserve">Pendiente firma de  vicepresidencia corporativa. Se ajusto el nombre del supervisor de la direccion el 05 de agosto de 2024. PENDIENTE FIRMA VICEPRESIDENCIA CORPORATIVA. </t>
  </si>
  <si>
    <t>092-2021</t>
  </si>
  <si>
    <t>Prestar servicios profesionales para ejercer la representación prejudicial y/o judicial de los procesos asignados de naturaleza civil y/o comercial de la SAE en representación del Fondo para la Rehabilitación, Inversión Social y Lucha contra el Crimen Organizado (FRISCO)</t>
  </si>
  <si>
    <t>262-2023</t>
  </si>
  <si>
    <t>Prestar servicios de apoyo a la gestión para apoyar en la gestión al equipo comercial, jurídico y catastral en la revisión documental requerida y trámites operativos necesarios</t>
  </si>
  <si>
    <t>$9.356.282</t>
  </si>
  <si>
    <t>293-2023</t>
  </si>
  <si>
    <t>Prestar servicios profesionales para asesorar el manejo de las bases de datos y administrar el cuarto de datos, así como apoyo en las estrategias de comercialización.</t>
  </si>
  <si>
    <t>274-2023</t>
  </si>
  <si>
    <t>Prestar servicios profesionales para realizar el saneamiento jurídico, técnico y administrativo de los activos administrados para los procesos de Venta Masiva.</t>
  </si>
  <si>
    <t>059-2021</t>
  </si>
  <si>
    <t>Prestar servicios profesionales para ejercer la representación extrajudicial y/o judicial de los procesos asignados de naturaleza civil y/o comercial de la SAE en representación del Fondo para la Rehabilitación Inversión Social y Lucha contra el Crimen Organizado (FRISCO)”</t>
  </si>
  <si>
    <t>070-2021</t>
  </si>
  <si>
    <t>Prestar servicios profesionales para ejercer la representación prejudicial y/o judicial de los procesos asignados de naturaleza contencioso administrativo de la SAE en representación del Fondo para la Rehabilitación, Inversión Social y Lucha contra el Crimen Organizado (FRISCO).</t>
  </si>
  <si>
    <t xml:space="preserve">Se envio Orfeo al area con memorando de revisión para la suscripción del acta. </t>
  </si>
  <si>
    <t>218-2023</t>
  </si>
  <si>
    <t>Prestar servicios profesionales para implementar y proponer mejoras a la metodología de estructuración, implementación, seguimiento y monitoreo de proyectos sociales y de economía popular en el marco de la estrategia de vivienda popular.</t>
  </si>
  <si>
    <t>$22.259.488</t>
  </si>
  <si>
    <t>Prestar servicios de apoyo a la gestión para apoyar el componente de transparencia en el marco delplan de choque</t>
  </si>
  <si>
    <t>189-2023</t>
  </si>
  <si>
    <t>Prestar servicios profesionales para realizar el diseño, implementación, 
evaluación de la gestión y rendición de cuentas de los depositarios.</t>
  </si>
  <si>
    <t>$31.799.335</t>
  </si>
  <si>
    <t>093-2024</t>
  </si>
  <si>
    <t>77,000,000</t>
  </si>
  <si>
    <t xml:space="preserve">Se firmo y se expidio el CP. </t>
  </si>
  <si>
    <t>047-2024</t>
  </si>
  <si>
    <t>$ 40,438,070</t>
  </si>
  <si>
    <t xml:space="preserve">El dia de hoy se envia correo a Nubia Paola Aguilar , para la creacion del tercero , para la solicitud del CP , se envia CP y flujo de finalizacion de etapa </t>
  </si>
  <si>
    <t>054-2019</t>
  </si>
  <si>
    <t>Contratar la prestacion de servicios para realizar el estudio de seguridad a los aspirantes a conformar el banco de hojas de vida para la provision de vacantes de planta de personal, asi como las personas naturales y juridicas que aspiren a formar parte de Registro de Depositarios Provisionales y Liquidadores de la Sociedad de Activos Especiales SAS y de aquellos que formen parte de este cuando se requierab en razon de la permanencia y/o renovacion</t>
  </si>
  <si>
    <t>$ 663,987,512</t>
  </si>
  <si>
    <r>
      <rPr>
        <sz val="10"/>
        <color rgb="FF000000"/>
        <rFont val="Arial"/>
      </rPr>
      <t xml:space="preserve">El dia </t>
    </r>
    <r>
      <rPr>
        <b/>
        <sz val="10"/>
        <color rgb="FF000000"/>
        <rFont val="Arial"/>
      </rPr>
      <t>26/07/2024:</t>
    </r>
    <r>
      <rPr>
        <sz val="10"/>
        <color rgb="FF000000"/>
        <rFont val="Arial"/>
      </rPr>
      <t xml:space="preserve"> se envia para firma de la vicepresidencia Corporativa, el dia </t>
    </r>
    <r>
      <rPr>
        <b/>
        <sz val="10"/>
        <color rgb="FF000000"/>
        <rFont val="Arial"/>
      </rPr>
      <t xml:space="preserve">30/07/2024: </t>
    </r>
    <r>
      <rPr>
        <sz val="10"/>
        <color rgb="FF000000"/>
        <rFont val="Arial"/>
      </rPr>
      <t xml:space="preserve">se remite al area para firma del contratista ,
 </t>
    </r>
    <r>
      <rPr>
        <b/>
        <sz val="10"/>
        <color rgb="FF000000"/>
        <rFont val="Arial"/>
      </rPr>
      <t>31/07/2024:</t>
    </r>
    <r>
      <rPr>
        <sz val="10"/>
        <color rgb="FF000000"/>
        <rFont val="Arial"/>
      </rPr>
      <t xml:space="preserve">se envia CP al area 
</t>
    </r>
    <r>
      <rPr>
        <b/>
        <sz val="10"/>
        <color rgb="FF000000"/>
        <rFont val="Arial"/>
      </rPr>
      <t>05/08/2024</t>
    </r>
    <r>
      <rPr>
        <sz val="10"/>
        <color rgb="FF000000"/>
        <rFont val="Arial"/>
      </rPr>
      <t xml:space="preserve">: se envia correo al area reiterando la solicitud depilizas </t>
    </r>
  </si>
  <si>
    <t>PARA FIRMA</t>
  </si>
  <si>
    <t>Arrendar la oficina 803 Edificio Colinas del Poblado en la ciudad de Medellín para el adecuado desarrollo de las actividades administrativas y operativas de la Regional Occidente de la SOCIEDAD DE ACTIVOS ESPECIALES - SAE SAS”, por un valor de $94.179.456 y un plazo de ejecución de veinticuatro (24) meses es decir, hasta el 10 de agosto de 2024, cuya justificación se encuentra en el documento de la época</t>
  </si>
  <si>
    <r>
      <rPr>
        <b/>
        <sz val="10"/>
        <color rgb="FF000000"/>
        <rFont val="Arial"/>
      </rPr>
      <t>29/07/2024</t>
    </r>
    <r>
      <rPr>
        <sz val="10"/>
        <color rgb="FF000000"/>
        <rFont val="Arial"/>
      </rPr>
      <t xml:space="preserve"> julio se realizan observaciones por parte de la Asesora de la Vicepresidencia Coorporativa
</t>
    </r>
    <r>
      <rPr>
        <b/>
        <sz val="10"/>
        <color rgb="FF000000"/>
        <rFont val="Arial"/>
      </rPr>
      <t>05/07/2024:</t>
    </r>
    <r>
      <rPr>
        <sz val="10"/>
        <color rgb="FF000000"/>
        <rFont val="Arial"/>
      </rPr>
      <t xml:space="preserve">Envio para firma 
</t>
    </r>
    <r>
      <rPr>
        <b/>
        <sz val="10"/>
        <color rgb="FF000000"/>
        <rFont val="Arial"/>
      </rPr>
      <t>06/07/2024:</t>
    </r>
    <r>
      <rPr>
        <sz val="10"/>
        <color rgb="FF000000"/>
        <rFont val="Arial"/>
      </rPr>
      <t xml:space="preserve"> Allegan minuta firmada , solicitud de CP mediante aplicativo ERP , Pendiente las polizas </t>
    </r>
  </si>
  <si>
    <t>orden de servicio (AOS) del contrato GC-CPST-29895-17 (Ref. Claro) de conectividad en DataCenter suscrito entre Comcel S.A</t>
  </si>
  <si>
    <t>$125,000 mensuales</t>
  </si>
  <si>
    <t>1 año.</t>
  </si>
  <si>
    <t xml:space="preserve">El día 12/07/2024 se envia para firma del presidente SAE
El día 16/07/2024 se devuelve firmada la Orden AOS
El día 17/07/2024 se envía a la OTI, para su competencia
</t>
  </si>
  <si>
    <t xml:space="preserve">	
20244300077683</t>
  </si>
  <si>
    <t>La Dirección para la Democratización de Activos Muebles, solicita se emita concepto en la aplicación de la sección de multas y apremios del contrato manual  de compras y adquisiciones</t>
  </si>
  <si>
    <t>$</t>
  </si>
  <si>
    <t xml:space="preserve">El día 19/07/2024 me es asignado concepto por Orfeo
El día 26/07/2024 se envia para revisión a la Dra Erika Higuera  Proyecto de respuesta al concepto
el día 12/07/2024 se envia repuesta al área
</t>
  </si>
  <si>
    <t>071-2024</t>
  </si>
  <si>
    <t>“Prestar servicios profesionales a la Vicepresidencia Corporativa en la formulación, análisis y seguimiento de los diferentes instrumentos de planeación, conforme a las herramientas conceptuales y metodológicas que integran la planeación estratégica y el plan de acción institucional”.</t>
  </si>
  <si>
    <t>83,000,000</t>
  </si>
  <si>
    <t>042-2015</t>
  </si>
  <si>
    <t>Mediante la suscripción del presente contrato EL ARRENDADOR entrega al ARRENDATARIO a título de arrendamiento el uso y goce de la oficina 901 y los parqueaderos 324, 325, 326, 327, 328, 329, 330 y 331 del Edificio Colinas del Poblado ubicado en la Carrera 43A No. 14-27 en la ciudad de Medellín (Antioquia), identificado con los FMI 001-302249, 001-302167, 001-302168, 001-302169, 001-302170, 001-302171, 001-302172, 001-302173 y 001-302174, respectivamente”</t>
  </si>
  <si>
    <t xml:space="preserve">DIRECCION TERRITORIAL OCCIDENTE </t>
  </si>
  <si>
    <t>$75.944.085</t>
  </si>
  <si>
    <t xml:space="preserve">Se envia minuta modificatorio para firma del contratista el 258/06/2024
Se recibe minuta modificatorio firma por el contratista 
Tramite no requiere garantias </t>
  </si>
  <si>
    <t>Prestación de servicios profesionales para apoyar a la Dirección de Proyectos en la identificación,
gestión y seguimiento a proyectos que desarrollen organizaciones sociales en los activos que se
encuentran bajo administración de la SAE principalmente en la zona Occidente</t>
  </si>
  <si>
    <t>n/A</t>
  </si>
  <si>
    <t>$ 24.000.000.00</t>
  </si>
  <si>
    <t>Se remite minuta contractual para firma del contratista 
Contrato en aprobación del contratista en secop 
17/07/2024 El area remite acta de inicio y ARL para aprobación, se da inicio de ejecución del contrato en el secop 2</t>
  </si>
  <si>
    <t>Prestar servicios profesionales para adelantar actividades tendientes a la actualización de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</si>
  <si>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$19079601</t>
  </si>
  <si>
    <t xml:space="preserve">Modificación cargada y publicada, en la plataforma secop2
no requiere garantias </t>
  </si>
  <si>
    <t xml:space="preserve">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	 </t>
  </si>
  <si>
    <t>$ 3.524.419</t>
  </si>
  <si>
    <t>Se remite documentos y minuyta de modificación para revisión y visto bueno de la vice 
11/07/2024 Se remite minuta modificación para firma del cedente y el cesionario 
12/07/2024 tramite publicado 31/07/2024 Flujo Finalizado</t>
  </si>
  <si>
    <t>086-2024</t>
  </si>
  <si>
    <t>Prestación de servicios profesionales en pedagogía gráfica para desarrollar contenido  innovador a través de un lenguaje educativo visual, con el fin de cumplir con las estrategias  de comunicación en los procesos internos y externos de la SAE SAS.</t>
  </si>
  <si>
    <t>$35.000.000</t>
  </si>
  <si>
    <t xml:space="preserve">Se envia correo con observaciones al area tecnica.
Falta incluir el objeto en el PAA
22/07/2024 el Area abjunta acta de inicio para revisión y aprobación contratista sin afiliciación a la ARL 
27/07/2024 Problemas para terminar el tramtie en el ERP en los flujos no aparece el enlace ni el supervisor del conrato </t>
  </si>
  <si>
    <t>312-2023</t>
  </si>
  <si>
    <t>Contratar la adquisición y el servicio de mantenimiento de equipos purificadores y/o dispensadores de agua para la Sociedad de Activos Especiales-SAE S.A.S.</t>
  </si>
  <si>
    <t>$ 12.891.209</t>
  </si>
  <si>
    <t>03/07/2024 Se envia correo con  ajustes al EP  area tecnica
17/07/2024 Se remite correo con observación por parte de dicreccion de contratos
22/07/2024 Se solicta  agregar al EP lo relacionado a la nueve cotización.
26/07/2024 Allegan EP con ajuste
29/07/2024 Se envia al area con observación de la vicecorporativa 01/07/2024 Se envió a la asesora de la vicepresidencia para revisión de los ajustes hechos por el área 02/08/2024 Se recibe el v.bo de la vicecorporativa, y el 05/08/2024 se envió minuta de la modificación para revisión y aprobación de la vicecorporativa</t>
  </si>
  <si>
    <t>080-2021</t>
  </si>
  <si>
    <t>Contratar la prestación de servicios de logística integral necesarios para el desarrollo de todas las  diligencias y actividades necesarias para la administración de los activos que se encuentran bajo  responsabilidad de la Sociedad de Activos Especiales SAS en cada una de sus regiones, para el cumplimiento de sus funciones, para el Regional Sur Occidente de conformidad con los pliegos de  condiciones del concurso público 08 de 2021, la propuesta presentada y el contrato.</t>
  </si>
  <si>
    <t>DIRECCION TERRITORIAL SUR</t>
  </si>
  <si>
    <t>$1.144.024.408</t>
  </si>
  <si>
    <t>Falta aportar polizas de la modificación para ser aprobadas 
Polizas en aprobación 
Garantias aprobadas</t>
  </si>
  <si>
    <t xml:space="preserve">Prestar los servicios de asesoría profesional en la dimensión técnica del diseño, desarrollo e implementación de proyectos de producción social de vivienda popular, en inmuebles de la Sociedad de Activos Especiales S.A.S., como administradora del FRISCO.
</t>
  </si>
  <si>
    <t xml:space="preserve">DIRECCION DE BIENES INMUEBLES </t>
  </si>
  <si>
    <t xml:space="preserve">CABIO DE SUPERVISIÓN </t>
  </si>
  <si>
    <t>$ 19.500.000</t>
  </si>
  <si>
    <t>Modificación firmada por las partes, cargada al secop y enviada a la DIRECCIÓN  PARA LA DEMOCRATIZACIÓN DE ACTIVOS INMUEBLES URBANOS DE LA SOCIEDAD DE ACTIVOS ESPECIALES S.A.S.</t>
  </si>
  <si>
    <t xml:space="preserve">Prestar los servicios de asesoría profesional especializada en la dimensión jurídica del diseño, desarrollo e implementación de proyectos de producción social de vivienda popular, en inmuebles de la Sociedad de Activos Especiales S.A.S., como administradora del FRISCO.
</t>
  </si>
  <si>
    <t>$ 33.000.000</t>
  </si>
  <si>
    <t>$ 18.000.000,00</t>
  </si>
  <si>
    <t>049-2023</t>
  </si>
  <si>
    <t>Contratar la prestación del servicio de soporte y mantenimiento del sistema integrado para gestión financiera y administrativa tipo ERP (Enterprise Resource Planning) de la Sociedad de Activos Especiales
SAE SAS.</t>
  </si>
  <si>
    <t xml:space="preserve"> $ 759.499.654</t>
  </si>
  <si>
    <t xml:space="preserve">Tramtie publicado y tramitado en el secop </t>
  </si>
  <si>
    <t>090-2024</t>
  </si>
  <si>
    <t>Prestación de servicios profesionales especializados para la elaboración de instrumentos, desarrollo de documentos, lineamientos que se requieran y apoyo para el ejercicio de la gestión
jurídica de la entidad.</t>
  </si>
  <si>
    <t>$33.389.226</t>
  </si>
  <si>
    <t xml:space="preserve">Se envia correo con observaciones al area tecnica, el area informa que se realizara un cambio de perfil ya que el profesional no cuenta con el diploma de la especialización. 
11/07/2024 se envia minuta para revisión y firma de la vice 
17/07/2024 Se envia minuta para firma del contratista
23/07/2024 Area remite minuta firmada por el contratista 
26/07/2024 Contrato tramitado y cargado en secop </t>
  </si>
  <si>
    <t>050-2023</t>
  </si>
  <si>
    <t>Prestación de servicios profesionales especializados para el apoyo técnico legal de trasferencias y ventas en los mecanismos de plan de desarrollo en ventas individuales, directas, onerosas, gratuitas y formalización de los diferentes procesos de venta de los bienes inmuebles extintos y en proceso de extinción de dominio que cuentan con autorización de enajenación temprana, los cuales se encuentran bajo administración de la Sociedad de Activos Especiales S.A.S., de acuerdo con la segmentación del portafolio a comercializar durante la vigencia establecida en el contrato.</t>
  </si>
  <si>
    <t xml:space="preserve">VICEPRESIDENCIA ACTIVOS MUEBLES </t>
  </si>
  <si>
    <t>$ 156.000.000</t>
  </si>
  <si>
    <t xml:space="preserve">09/07/2024 Se realiza la revisión de la documentación allegada por el area, se remire correo con observaciones. 
17/07/2024 se evia modificación por ERP para aprobación de la dirección de contratos.
18/07/2024 Se devuelve al area para radicación de un proceso nuevo </t>
  </si>
  <si>
    <t>100-2024</t>
  </si>
  <si>
    <t xml:space="preserve">Contratar la prestación de los servicios profesionales de un (1) analista, para realizar el análisis, levantamiento y construcción de los requerimientos de acuerdo con la metodología de la SAE SAS, junto con las pruebas generales del producto terminado de los aplicativos misionales asignados, incluyendo las integraciones con los demás aplicativos.  </t>
  </si>
  <si>
    <t xml:space="preserve">OFICINA DE TECNOLOGIAS Y SISTEMAS DE LA INFORMACIÓN </t>
  </si>
  <si>
    <t>$ 93.593.772</t>
  </si>
  <si>
    <t>18/07/2024  Se remite correo con observaciones al area 
26/07/02024 Area remite documentos ajustados 26/07/2024 Está en firma por parte de la vicecorporativa 06/08/2024 se envió al parea para firma del contratista</t>
  </si>
  <si>
    <t>“Prestar servicios profesionales para adelantar actividades tendientes a la actualización de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</si>
  <si>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 xml:space="preserve"> $ 26.711.441</t>
  </si>
  <si>
    <t>Modificacion publicada, no requiere garantias.</t>
  </si>
  <si>
    <t>CASO 21045</t>
  </si>
  <si>
    <t>Contratar la prestación de servicios especializados para vigilancia de los procesos judiciales o administrativos en los que sea parte y/o tenga interés la Sociedad de Activos Especiales S.A.S, en representación del FRISCO a nivel nacional, así como la prestación de servicios para el análisis, redireccionamiento y radicación de los mensajes recibidos en el correo oficial de la entidad para notificación jurídica.</t>
  </si>
  <si>
    <t>DIRECCIÓN DE ASUNTOS LEGALES MISIONALES</t>
  </si>
  <si>
    <t>$454,156,449</t>
  </si>
  <si>
    <t>19/07/2024 se solicito ajustes al área según observaciones de Prospertech 
5/8/24 Se realizó memorando de devolución del caso. Revisión Erika,
12/8/24 caso devuelto Orfeo 20243200102023</t>
  </si>
  <si>
    <t>094-2024</t>
  </si>
  <si>
    <t>Prestar servicios profesionales especializados en la Sociedad de Activos Especiales SAE  S.A.S, con el fin de brindar asesoría jurídica integral a la Vicepresidencia Corporativa y  las Direcciones que la integran.</t>
  </si>
  <si>
    <t xml:space="preserve">VICEPRESIDECIA CORPORATIVA </t>
  </si>
  <si>
    <t>$110.000.000</t>
  </si>
  <si>
    <t>19/07/2024 Se envia correo con observaciones al area
22/07/2024  Area envia documentos ajustados 
24/07/2024 Se envia minuta para firma del contratista 
25/07/2024 Contratista remite minuta firmada
26/07/2024 Contrato tramitado y publicado en el secop, en ejecucion</t>
  </si>
  <si>
    <t>ORFEO 1100054743</t>
  </si>
  <si>
    <t>DIRECCION DE PLANAEACION Y PROSPECTIVA</t>
  </si>
  <si>
    <t>Esta en el area para ajustes</t>
  </si>
  <si>
    <t>ORFEO 1030092843</t>
  </si>
  <si>
    <t>337/2023</t>
  </si>
  <si>
    <t>Contratar la adquisición de una cámara fotográfica (1), un (1) drone y un (1) proyector para el apoyo y desarrollo de las actividades de la Gerencia de Proyectos Especiales. – mínima cuantía 17-2023</t>
  </si>
  <si>
    <t>DIRECCION DE PROYECTOS</t>
  </si>
  <si>
    <t>Se envia Acta de Liquidacion al area, con comentarios para que sean aplicados a el Acta de Liquidacion.</t>
  </si>
  <si>
    <t>045-2019</t>
  </si>
  <si>
    <t>Prestar el servicio de transporte, recepción, avalúo, almacenamiento, depósito, guarda, custodía, conservación, disposición final y demás servicios complementarios asociados a la administración de los bienes muebles que sean puestos a disposición de la Sociedad de Activos Especiales S.A.S, de conformidad con el pliego de condiciones y documentos anexos del proceso Concurso Publico N.3 de 2019, la propuesta presentada y el contrato, para la zona 3.</t>
  </si>
  <si>
    <t>DIRECCIÓN DE DEMOCRATIZACIÓN DE ACTIVOS MUEBLES</t>
  </si>
  <si>
    <t>ADICION</t>
  </si>
  <si>
    <t>La Minuta de Modificacion del Contrato 045 de 2019 se encuentra en la Vicepresidencia Corporativa para firma.</t>
  </si>
  <si>
    <t>040/2021</t>
  </si>
  <si>
    <t>ADICION Y PRORROGA</t>
  </si>
  <si>
    <t>La Minuta de Modificacion del Contrato 040 de 2021 ya fue firmada y enviada a el area</t>
  </si>
  <si>
    <t>046/2024</t>
  </si>
  <si>
    <t>La Minuta de Modificacion del Contrato 046 de 2024 ya fue firmada y enviada a el area</t>
  </si>
  <si>
    <t xml:space="preserve">Contratar la renovación y adquisición de licencias de una plataforma de seguridad para la detección y repuesta extendida denominada XDR para la Sociedad de Activos Especiales SAS, así como el soporte y la actualización de la misma. </t>
  </si>
  <si>
    <r>
      <rPr>
        <sz val="10"/>
        <color rgb="FF000000"/>
        <rFont val="Arial"/>
      </rPr>
      <t xml:space="preserve">31/07/2024: Se revisó y se envió a la Directora (A) y al contratista asesor de la Vicepresidencia
08/08/2024: La directora envió las observaciones, se revisaron y se enviaron al área. (El área debe hacer los ajutes a más tardar el 15 de agosto)
21/08/2024: El área subsana completamente todo lo solicitado. 26-08-2024: se revisan los EP y hacen falta ajustes del area,, los cuales con el fin de dar celeridad se ajustan desde la Direccion de Contratos y </t>
    </r>
    <r>
      <rPr>
        <b/>
        <sz val="10"/>
        <color rgb="FF000000"/>
        <rFont val="Arial"/>
      </rPr>
      <t>el 27-08-2024</t>
    </r>
    <r>
      <rPr>
        <sz val="10"/>
        <color rgb="FF000000"/>
        <rFont val="Arial"/>
      </rPr>
      <t xml:space="preserve"> se envian al area para su revision, ajustes si lo consideran y Vo Bo. </t>
    </r>
    <r>
      <rPr>
        <b/>
        <sz val="10"/>
        <color rgb="FF000000"/>
        <rFont val="Arial"/>
      </rPr>
      <t>29-08-2024</t>
    </r>
    <r>
      <rPr>
        <sz val="10"/>
        <color rgb="FF000000"/>
        <rFont val="Arial"/>
      </rPr>
      <t xml:space="preserve">: Envian del area el Vo Bo de los ajustes a los EP </t>
    </r>
  </si>
  <si>
    <t>Contratar la adquisición, implementación, puesta en marcha y soporte técnico de una herramienta de Custodia y Seguridad de la Información para la Gestión de Copias de Respaldo de la Sociedad de Activos Especiales SAS – SAE SAS.</t>
  </si>
  <si>
    <r>
      <rPr>
        <sz val="10"/>
        <color rgb="FF000000"/>
        <rFont val="Arial"/>
      </rPr>
      <t xml:space="preserve">30/07/2024: Se revisó y se envió a la Directora (A) y al contratista asesor de la Vicepresidencia
08/08/2024: La directora envió las observaciones, se revisaron y se enviaron al área. (El área debe hacer los ajutes a más tardar el 15 de agosto). </t>
    </r>
    <r>
      <rPr>
        <b/>
        <sz val="10"/>
        <color rgb="FF000000"/>
        <rFont val="Arial"/>
      </rPr>
      <t>28-08-2024:</t>
    </r>
    <r>
      <rPr>
        <sz val="10"/>
        <color rgb="FF000000"/>
        <rFont val="Arial"/>
      </rPr>
      <t xml:space="preserve"> Victoria me envia los documentos que fueron aajustados por el area tecnica</t>
    </r>
  </si>
  <si>
    <t>Diseñar una metodología para la estimación masiva del valor comercial de bienes inmuebles urbanos, extintos y en proceso de extinción de dominio administrados por la Sociedad de Activos Especiales S.A.S y acompañar el proceso de formalización legal de la misma.</t>
  </si>
  <si>
    <t>30/07/2024 Enviado a la Directora de Contratación encargada para revisión 8/08/2024 recibidos los comentarios por parte de la Vicecorporativa y reenviados el mismo día al área.</t>
  </si>
  <si>
    <t>Llegaron ajustes 2108</t>
  </si>
  <si>
    <t>110-2024</t>
  </si>
  <si>
    <t>Asesoría contable, financiera, administrativa y tributaria integral para el ejercicio del control y supervisión que la Vicepresidencia de sociedades debe ejercer sobre los bienes, haberes y negocios de sociedades, establecimientos de comercio o unidades de explotación económica, que se encuentren extintos o en proceso de extinción de dominio; en temas financieros, contables, tributarios y administrativos, en virtud de la aplicación de la medida cautelar de suspensión del poder dispositivo de los afectados</t>
  </si>
  <si>
    <t>Se hizo la revisión del caso el 29 de julio de 2024, se solicitan correcciones, subsanaciones y adjuntar documentacion. Se remitió correo al director de contratos para su revisión el mismo día, dándole trámite para revisión de la Vicepresidencia Coportativa. El día 31 de julio de la misma calenda, se recibió revisión por parte de la Vicepresidencia Corporativa y se remitieron las mismas al área solicitante el mismo día vía corre electrónico. El 1/08/2024 y el 05/08/2024 se tuvieron mesas de trabajo con el area solicitante para verificar las observaciones realizadas. 13/08/2024 se envió minuta de modificatorio para revisión y firma de la vicecorporativa</t>
  </si>
  <si>
    <t>Confirmar con Maria Fernanda</t>
  </si>
  <si>
    <t>Prestar los servicios de inventario, identificación, clasificación y limpieza de los bienes y elementos para el posterior transporte, tratamiento y disposición final de los residuos, ubicados en la Bodega Patio Bonito en la Carrera 86 BIS #42-38, Bogotá D.C. de la Sociedad de Activos Especiales S.A.S.</t>
  </si>
  <si>
    <t xml:space="preserve">Se realiza revisión del caso el 26-07-2024, se solicitan correcciones y subsanaciones. Se remite al correo del director de contratos para su revisión el mismo 26-07-2024, se encontraba en incapacidad medica. A la espera del director de contratos asignado para remitir con las observaciones realizadas. Se remite para revisión de la dirección de contratación el 30/07/2024. El 31/07/2024 se recibe respuesta para tramitar las correcciones directamente con el área. El 01/08/2024 se realiza mesa de trabajo con el área. Se devuelve el caso por superar la cuantia de Expedita Especial. </t>
  </si>
  <si>
    <t>Prestar los servicios de inventario, identificación, clasificación y limpieza de los bienes y elementos para el posterior transporte, tratamiento y disposición final de los residuos que se encuentran en la Bodega de la Sociedad de Activos Especiales S.A.S. ubicada en la Calle 45 No. 1E 86 Manzanares, Cali, Valle del Cauca.</t>
  </si>
  <si>
    <t xml:space="preserve">3 meses </t>
  </si>
  <si>
    <t xml:space="preserve">Se realiza la revisión del caso el 29-07/2024. El 01/08/2024 se remite estudio previo al área para correcciones, se realiza mesa de trabajo y se devuelve el caso por superar la cuantia de la Expedita Especial. </t>
  </si>
  <si>
    <t>046-2022</t>
  </si>
  <si>
    <t>CONTRATAR LA PRESTACIÓN DE SERVICIOS PARA LA IMPLEMENTACIÓN Y ENVÍO DE LAS FACTURAS ELECTRÓNICAS, NOTAS Y LOS DOCUMENTOS SOPORTE A LA DIAN Y LA INTEGRACIÓN CON LOS DIFERENTES SISTEMAS DE LA SAE SAS, A TRAVÉS DE UN OPERADOR TECNOLÓGICO AUTORIZADO POR LA DIRECCIÓN DE IMPUESTOS Y ADUANAS NACIONALES DIAN</t>
  </si>
  <si>
    <t>UN AÑO</t>
  </si>
  <si>
    <t>Se realizó la revisión del caso el día 29 de julio, se envío al Dir. de Contratación del momento. Según nuevas instrucciones, el día 30 de julio se envió a la Asesora de la Vic. Corporativa para revisión, quien envió observaciones y solicitud de ajuste el día 31 de julio, misma fecha en la que se devolvió el documento en formato word al área solicitante para el trámite correspondiente. Se encuentra en tramite de firma por parte de la contratista</t>
  </si>
  <si>
    <t>097-2024</t>
  </si>
  <si>
    <t xml:space="preserve">VICEPRESIDENCIA DE INMUEBLES </t>
  </si>
  <si>
    <t>$144.000.000</t>
  </si>
  <si>
    <t>25/07/2024 Area remite documentos ajustados 
26/07/2024 Se envia para aprobación del director de contratos 
01/08/2024 Se recibe contrato firmado por el contratista</t>
  </si>
  <si>
    <t>PARA PUBLICAR</t>
  </si>
  <si>
    <t>ORFEO20241010050703</t>
  </si>
  <si>
    <t xml:space="preserve">Prestar servicios profesionales para recibir, registrar, levantar y actualizar inventarios de Inmuebles rurales, extintos en Administración Directa, con expediente digital completo” suscrito entre la Sociedad de Activos Especiales SAE </t>
  </si>
  <si>
    <t xml:space="preserve">se reviso , y se envio por Orfeo al area. </t>
  </si>
  <si>
    <t>ORFEO 20242010051833</t>
  </si>
  <si>
    <t>100-2022</t>
  </si>
  <si>
    <t>Prestar los servicios operativos al Grupo Interno de Trabajo de Archivo y Correspondencia de la Sociedad de Activos Especiales SAS, para la intervención documental de los documentos producidos por la Gerencia de bienes inmuebles Rurales que permitan cumplir con las disposiciones legales y técnicas vigentes expedidas por el Archivo General de la Nación.</t>
  </si>
  <si>
    <t>ORFEO 20242010051793</t>
  </si>
  <si>
    <t>99-2022</t>
  </si>
  <si>
    <t>Prestar los servicios operativos al Grupo Interno de Trabajo de Archivo y Correspondencia de la Sociedad de Activos Especiales S.A.S., para la intervención documental de los documentos producidos por la Gerencia de Sociedades Activas que permitan cumplir con las disposiciones legales y técnicas vigentes expedidas por el Archivo General de la Nación.</t>
  </si>
  <si>
    <t>ORFEO
20242020101113</t>
  </si>
  <si>
    <t>Contratar la adquisición e instalación de los sistemas de aire acondicionado para las sedes de la Sociedad de Activos Especiales S.A.S donde se identifique esta necesidad, incluyendo los mantenimientos preventivos y correctivos que garanticen el adecuado funcionamiento de los equipos.</t>
  </si>
  <si>
    <t xml:space="preserve">23/08/2024: Cierre </t>
  </si>
  <si>
    <t>ERP 21434</t>
  </si>
  <si>
    <t>Prestar los servicios de asesoría jurídica, elaboración, análisis y revisión de documentos que permitan fortalecer el ejercicio de la Sociedad de Activos Especiales S.A.S., respecto de su intervención en el proceso de extinción de dominio y las estrategias jurídicas para la adecuada administración de activos.</t>
  </si>
  <si>
    <r>
      <rPr>
        <sz val="10"/>
        <color rgb="FF000000"/>
        <rFont val="Arial"/>
      </rPr>
      <t xml:space="preserve">Caso revisado el día 5/8/24
Traslado revisión Erika 6/8/24
</t>
    </r>
    <r>
      <rPr>
        <b/>
        <sz val="10"/>
        <color rgb="FF000000"/>
        <rFont val="Arial"/>
      </rPr>
      <t>13/8/24</t>
    </r>
    <r>
      <rPr>
        <sz val="10"/>
        <color rgb="FF000000"/>
        <rFont val="Arial"/>
      </rPr>
      <t xml:space="preserve"> Enviado por Erika 
</t>
    </r>
    <r>
      <rPr>
        <b/>
        <sz val="10"/>
        <color rgb="FF000000"/>
        <rFont val="Arial"/>
      </rPr>
      <t>13/8/24</t>
    </r>
    <r>
      <rPr>
        <sz val="10"/>
        <color rgb="FF000000"/>
        <rFont val="Arial"/>
      </rPr>
      <t xml:space="preserve"> Trasladado al área solicitante para ajustes y se copia el formato conforme al nuevo Manual.
</t>
    </r>
    <r>
      <rPr>
        <b/>
        <sz val="10"/>
        <color rgb="FF000000"/>
        <rFont val="Arial"/>
      </rPr>
      <t>14/8/24</t>
    </r>
    <r>
      <rPr>
        <sz val="10"/>
        <color rgb="FF000000"/>
        <rFont val="Arial"/>
      </rPr>
      <t xml:space="preserve"> El área envío correo indicando que los formatos no estan aprobados por calidad y que debe haber un periodo de transición. Se copia al Dr. Elkin para suconocimiento y respuesta al árera.
</t>
    </r>
    <r>
      <rPr>
        <b/>
        <sz val="10"/>
        <color rgb="FF000000"/>
        <rFont val="Arial"/>
      </rPr>
      <t>26/8/24</t>
    </r>
    <r>
      <rPr>
        <sz val="10"/>
        <color rgb="FF000000"/>
        <rFont val="Arial"/>
      </rPr>
      <t xml:space="preserve"> Dr elkin envió correo al área de respuesta sobre los formatos,
</t>
    </r>
    <r>
      <rPr>
        <b/>
        <sz val="10"/>
        <color rgb="FF000000"/>
        <rFont val="Arial"/>
      </rPr>
      <t>02/9/24</t>
    </r>
    <r>
      <rPr>
        <sz val="10"/>
        <color rgb="FF000000"/>
        <rFont val="Arial"/>
      </rPr>
      <t xml:space="preserve"> Se solicito información a Carmen Cotera por team sobre el caso y no dio respuesta.
</t>
    </r>
    <r>
      <rPr>
        <b/>
        <sz val="10"/>
        <color rgb="FF000000"/>
        <rFont val="Arial"/>
      </rPr>
      <t>02/9/24</t>
    </r>
    <r>
      <rPr>
        <sz val="10"/>
        <color rgb="FF000000"/>
        <rFont val="Arial"/>
      </rPr>
      <t xml:space="preserve"> Se realizó la devolución del caso al área,</t>
    </r>
  </si>
  <si>
    <t>ORFEO
20242020100033
RP 8678</t>
  </si>
  <si>
    <t>Contratar la prestación de los servicios de Revisoría Fiscal de la SOCIEDAD DE ACTIVOS ESPECIALES –S.A.E. S.A.S de conformidad con lo establecido con la normatividad aplicable, y los estatutos sociales de la entidad, incluyendo con ello: auditoría Financiera, auditoría de Cumplimiento, auditoría de Control interno, auditoría de Gestión, auditoría de Riesgos, auditoría de Sistemas y tecnología.</t>
  </si>
  <si>
    <t>$226,100,000</t>
  </si>
  <si>
    <t xml:space="preserve">Se encuentra en revisión de documentos el 05/08/2024. Se realizo mesa de trabajo con el área el 08-08-2024. El 09-08-2024 se remitieron los estudios previos para revisión de la Directora de contratación. Se recibieron los estudios previos de la Directora de contratación el 12-08-2024 y se remitieron al área. El 13-08-2024 se hizo mesa de trabajo con el área para aclaración de dudas. El 16-08-2024 se solicito documento de debida diligencia. </t>
  </si>
  <si>
    <t>ORFEO
20241200102113</t>
  </si>
  <si>
    <t>TIENDA VIRTUAL</t>
  </si>
  <si>
    <t xml:space="preserve">Contratar la adquisición de Certificados de Firma Digital, incluyendo el Certificado SSL y el servicio de API para integración con aplicativos misionales. </t>
  </si>
  <si>
    <t>Pendiente ajustes del área</t>
  </si>
  <si>
    <t>Se encuentra pendiente DP y elaboración de estudios previos por parte del área para realizar evento de cotización en la tienda virtual</t>
  </si>
  <si>
    <t>ORFEO
20242100102163 
ERP CASO 8632</t>
  </si>
  <si>
    <t>Contratar la prestación de servicios médicos asistencial pre-hospitalario integral para la salud en Área protegida como son: (Atención de urgencias, Atención de emergencias, Orientación médica vía telefónica y Traslado de Paciente medicalizado), para los Trabajadores, Proveedores, Contratistas y Visitantes que se encuentren en las sedes de la SOCIEDAD DE ACTIVOS ESPECIALES SAE S.A.S.</t>
  </si>
  <si>
    <r>
      <rPr>
        <sz val="10"/>
        <color rgb="FF000000"/>
        <rFont val="Arial"/>
      </rPr>
      <t xml:space="preserve">Revisado el caso se solicito el ep por correo el día 8/8/24 a Alexis Granados.
Se recibe ep 8/8/24.
Revisión ep 9/8/24 y se traslado a Erika Higuera.
</t>
    </r>
    <r>
      <rPr>
        <b/>
        <sz val="10"/>
        <color rgb="FF000000"/>
        <rFont val="Arial"/>
      </rPr>
      <t>16/8/24</t>
    </r>
    <r>
      <rPr>
        <sz val="10"/>
        <color rgb="FF000000"/>
        <rFont val="Arial"/>
      </rPr>
      <t xml:space="preserve"> Erika hace entrega del ep con observaciones.
</t>
    </r>
    <r>
      <rPr>
        <b/>
        <sz val="10"/>
        <color rgb="FF000000"/>
        <rFont val="Arial"/>
      </rPr>
      <t xml:space="preserve">20/8/24 </t>
    </r>
    <r>
      <rPr>
        <sz val="10"/>
        <color rgb="FF000000"/>
        <rFont val="Arial"/>
      </rPr>
      <t xml:space="preserve">Se envía el ep por correo con revisión integral al área,
</t>
    </r>
    <r>
      <rPr>
        <b/>
        <sz val="10"/>
        <color rgb="FF000000"/>
        <rFont val="Arial"/>
      </rPr>
      <t>22/8/24</t>
    </r>
    <r>
      <rPr>
        <sz val="10"/>
        <color rgb="FF000000"/>
        <rFont val="Arial"/>
      </rPr>
      <t xml:space="preserve"> Mesa de trabajo con el área realizada. aclaración de dudas a lo obserbado.
</t>
    </r>
    <r>
      <rPr>
        <b/>
        <sz val="10"/>
        <color rgb="FF000000"/>
        <rFont val="Arial"/>
      </rPr>
      <t>28/8/24</t>
    </r>
    <r>
      <rPr>
        <sz val="10"/>
        <color rgb="FF000000"/>
        <rFont val="Arial"/>
      </rPr>
      <t xml:space="preserve"> Mesa de trabajo sobre ajustes del ep,
</t>
    </r>
    <r>
      <rPr>
        <b/>
        <sz val="10"/>
        <color rgb="FF000000"/>
        <rFont val="Arial"/>
      </rPr>
      <t>28/8/24</t>
    </r>
    <r>
      <rPr>
        <sz val="10"/>
        <color rgb="FF000000"/>
        <rFont val="Arial"/>
      </rPr>
      <t xml:space="preserve"> Se recibe ep ajustado para 2 revisión,
</t>
    </r>
    <r>
      <rPr>
        <b/>
        <sz val="10"/>
        <color rgb="FF000000"/>
        <rFont val="Arial"/>
      </rPr>
      <t xml:space="preserve">30/8/24 </t>
    </r>
    <r>
      <rPr>
        <sz val="10"/>
        <color rgb="FF000000"/>
        <rFont val="Arial"/>
      </rPr>
      <t xml:space="preserve">Se solicito ajuste al anexo analisis del sector,
</t>
    </r>
    <r>
      <rPr>
        <b/>
        <sz val="10"/>
        <color rgb="FF000000"/>
        <rFont val="Arial"/>
      </rPr>
      <t xml:space="preserve">30/8/24 </t>
    </r>
    <r>
      <rPr>
        <sz val="10"/>
        <color rgb="FF000000"/>
        <rFont val="Arial"/>
      </rPr>
      <t>Se envío a María Victoria para revisión</t>
    </r>
  </si>
  <si>
    <t>ORFEO
20242000101913</t>
  </si>
  <si>
    <t>014-2024</t>
  </si>
  <si>
    <t>Prestar los servicios de educación superior en los programas Técnicos Laborales ofertados por la FCECEP, para el desarrollo de actividades tendientes a contribuir al propósito nacional de la paz total a través de la socialización e inclusión educativa de Jóvenes residentes del Valle del Cauca en condiciones de vulnerabilidad</t>
  </si>
  <si>
    <t>35,800,000</t>
  </si>
  <si>
    <t xml:space="preserve">Pendiente que el area ajuste el estudio previo, se ha reiterado del cambio con relación a que el presupuesto cubra el total de la prorroga. Se envio correo el 05 de agosto de 2024. 08 de agosto 2024 se encuentra para firma de Vicepresidencia corporativa. 14 de agosto pendiente solicitud de compromiso presupuestal. Terminado </t>
  </si>
  <si>
    <t>145-2023</t>
  </si>
  <si>
    <t>Suministro de insumos de cafetería, productos de aseo y alquiler de maquinaria para las sedes de la Sociedad de Activos Especiales S.A.S</t>
  </si>
  <si>
    <t>se envia a erika para revisión el 06 de agosto de 2024. / 08  de agosto 2024 se encuentra para firma de vicepresidencia corporativa, 12 DE AGOSTO pendiente que firme contratista se envio minuta area usuaria. 14 de agosto pendiente actulizacion de polizas. se aprobo polizas el 21 de agosto de 2024,</t>
  </si>
  <si>
    <t>ORFEO  20242000101913</t>
  </si>
  <si>
    <t>Prestar los servicios de educación superior en los programas Técnicos Laborales ofertados por la FCECEP, para el desarrollo de actividades tendientes a contribuir al propósito nacional de la paz total a través de la socialización e inclusión educativa de Jóvenes residentes del Valle el Cauca en condiciones de vulnerabilida</t>
  </si>
  <si>
    <t xml:space="preserve">08 de agosto se encuentra para firma de vicepresidencia corporativa. El 12 de agosto se envio a la contratista para firma de minuta, pendiente de firma y solicitud de CP.Pendiente Por actualizar polizas. El 20 de agosto 2024 se envio correo solicitando el ajuste de las polizas. </t>
  </si>
  <si>
    <t>063-2023</t>
  </si>
  <si>
    <t xml:space="preserve">Adquisición de licencias del aplicativo WEB para la consulta y verificación de información en las listas restrictivas e informativas, reportes y bases de datos, a nivel global, con el fin de facilitar y garantizar los procesos de Debida Diligencia y Conocimiento de los Grupos de Interés por parte de la Gerencia de Riesgo, Ética y Cumplimiento de la Sociedad de Activos Especiales </t>
  </si>
  <si>
    <t>$ 36,197,300</t>
  </si>
  <si>
    <r>
      <rPr>
        <b/>
        <sz val="10"/>
        <color rgb="FF000000"/>
        <rFont val="Arial"/>
      </rPr>
      <t>05/08/2024</t>
    </r>
    <r>
      <rPr>
        <sz val="10"/>
        <color rgb="FF000000"/>
        <rFont val="Arial"/>
      </rPr>
      <t xml:space="preserve">:Se envia a la asesora de la Vicepresidencia para revison,
06/08/2024: El area remite los documentos y los ajustes requeridos 
08/08/2024:  Se remite Minuta firmada por la doctora Valentina y se remite al Area
12/08/2024:Area remite la minuta firmada 
14/08/2024:Solicitud de Cp 
14/08/2024: Correo reiterando polizas </t>
    </r>
  </si>
  <si>
    <t>Contratar la prestación de los servicios profesionales especializados de un (1) desarrollador, para realizar la construcción de los aplicativos misionales asignados y sus integraciones con los demás aplicativos</t>
  </si>
  <si>
    <t>$ 114.840.000</t>
  </si>
  <si>
    <r>
      <rPr>
        <b/>
        <sz val="10"/>
        <color rgb="FF000000"/>
        <rFont val="Arial"/>
      </rPr>
      <t xml:space="preserve">
12/08/2024:</t>
    </r>
    <r>
      <rPr>
        <sz val="10"/>
        <color rgb="FF000000"/>
        <rFont val="Arial"/>
      </rPr>
      <t xml:space="preserve"> Se asigna el proceso
</t>
    </r>
    <r>
      <rPr>
        <b/>
        <sz val="10"/>
        <color rgb="FF000000"/>
        <rFont val="Arial"/>
      </rPr>
      <t>15/08/2024: A</t>
    </r>
    <r>
      <rPr>
        <sz val="10"/>
        <color rgb="FF000000"/>
        <rFont val="Arial"/>
      </rPr>
      <t xml:space="preserve">rea remite los ajustes 
</t>
    </r>
    <r>
      <rPr>
        <b/>
        <sz val="10"/>
        <color rgb="FF000000"/>
        <rFont val="Arial"/>
      </rPr>
      <t xml:space="preserve">14/08/2024: </t>
    </r>
    <r>
      <rPr>
        <sz val="10"/>
        <color rgb="FF000000"/>
        <rFont val="Arial"/>
      </rPr>
      <t>Se envia a Doctora Erika con los ajustes requeridos</t>
    </r>
    <r>
      <rPr>
        <b/>
        <sz val="10"/>
        <color rgb="FF000000"/>
        <rFont val="Arial"/>
      </rPr>
      <t xml:space="preserve"> 
</t>
    </r>
  </si>
  <si>
    <t>20244300090753</t>
  </si>
  <si>
    <t>Aunar esfuerzos administrativos, técnicos, financieros, jurídicos, comerciales y demás actividades que se requieran y se pacten de común acuerdo entre la SAE y Servicios Postales, gestionando actividades comunes que propendan por fortalecer la acción administrativa en beneficio común de las partes. de las actividades enunciadas a continuación, pero sin limitarse a las mismas</t>
  </si>
  <si>
    <t xml:space="preserve">Se encuentra pendiente de ajustes por parte del área </t>
  </si>
  <si>
    <t>20241500103513</t>
  </si>
  <si>
    <t>Contratar el estudio del mercado inmobiliario para el suministro de información y monitoreo a nivel nacional de los inmuebles usados para los segmentos de oficinas, bodegas, locales, apartamentos y casas en estado de alquiler y venta</t>
  </si>
  <si>
    <t xml:space="preserve">15/08/2024: Se solicitó el ep editable, para poder realizar unos ajustes.
21/08/2024: Se plantea la necesidad de reunión con el área para aclarar dudas </t>
  </si>
  <si>
    <t>ERP 8632</t>
  </si>
  <si>
    <t>Contratar la prestación de servicios para la implementación y envío de las facturas electrónicas, notas y los documentos soporte a la DIAN y la integración con los diferentes sistemas de la SAE SAS, a través de un operador tecnológico autorizado por la Dirección de Impuestos y Aduanas Nacionales DIAN.</t>
  </si>
  <si>
    <t xml:space="preserve">Modificación remitida a la contratista para firma </t>
  </si>
  <si>
    <t>ERP 21456</t>
  </si>
  <si>
    <t>Prestar servicios profesionales para la expedición de viabilidades jurídicas y/o actos administrativos, así como la atención a requerimientos de la Dirección de Asuntos Legales Misionales.</t>
  </si>
  <si>
    <t xml:space="preserve">Se enviaron observaciones y solicitud de subsanaciones al área el 13-08-2024. El 21-08-2024 se realizo devolución del caso por correo electronico y ERP. </t>
  </si>
  <si>
    <t>ERP 21457</t>
  </si>
  <si>
    <t>Se enviaron observaciones y solicitud de subsanaciones al área el 13-08-2024. El 21-08-2024 se realizo devolución del caso por correo electronico y ERP.</t>
  </si>
  <si>
    <t>ERP 21458</t>
  </si>
  <si>
    <t>ERP 21459</t>
  </si>
  <si>
    <t>En revisión del EP 13/08/2024</t>
  </si>
  <si>
    <t>ERP 21461</t>
  </si>
  <si>
    <t>ERP 21462</t>
  </si>
  <si>
    <t>ERP 21463</t>
  </si>
  <si>
    <t>02/09/204</t>
  </si>
  <si>
    <t xml:space="preserve">El DIA 16 DE AGOSTO DE 2024, SE ENVIA AL AREA REQUERIMIENTO PARA QUE SE ACTUALICEN LOS DOCUMENTOS DEL ASPIRANTE </t>
  </si>
  <si>
    <t>ERP 21465</t>
  </si>
  <si>
    <t>ERP 21466</t>
  </si>
  <si>
    <t>15/082024</t>
  </si>
  <si>
    <t xml:space="preserve">EL DIA 16 DE AGOSTO DE 2024, SE ENVIA AL AREA REQUERIMIENTO PARA QUE SE ACTUALICEN LOS DOCUMENTOS DEL ASPIRANTE </t>
  </si>
  <si>
    <t>ORFEO 20244000104223</t>
  </si>
  <si>
    <t>FAO</t>
  </si>
  <si>
    <t>ORFEO</t>
  </si>
  <si>
    <t>Prestar los servicios operativos al Grupo Interno de Trabajo de Archivo y correspondencia para la foliación de los archivos de la Sociedad de Activos Especiales SAS que permitan cumplir con las disposiciones legales y técnicas vigentes expedidas por el Archivo General de la Nación, de conformidad con los estudios previos, la propuesta presentada y el contrato.</t>
  </si>
  <si>
    <t>SE ENVIO ORFEO CON MEMORANDO DE REVISIÓN EL 12 DE AGOSTO DE 2024.</t>
  </si>
  <si>
    <t>102-2022</t>
  </si>
  <si>
    <t xml:space="preserve">Prestar los servicios operativos para la organización y digitalización de los documentos de archivo de la Gerencia Técnica, de la Sociedad de Activos Especiales SAS que permitan cumplir con las disposiciones legales y técnicas vigentes expedidas por el Archivo General de la Nación. </t>
  </si>
  <si>
    <t>Prestar los servicios operativos al Grupo Interno de Trabajo de Archivo y Correspondencia de la Sociedad de Activos Especiales SAS, para la intervención documental de los documentos producidos por la Gerencia de Sociedades Activas que permitan cumplir con las disposiciones legales y técnicas vigentes expedidas por el Archivo General de la Nación.</t>
  </si>
  <si>
    <t>ORFEO 20241200104533</t>
  </si>
  <si>
    <t>29-2016</t>
  </si>
  <si>
    <t>Contratar una empresa que preste los servicios de almacenamiento, custodia y transporte de medios magnéticos los cuales contienen la información misional, confidencial y sensible de la Sociedad, de acuerdo a lo estipulado en los Estudios Previos</t>
  </si>
  <si>
    <t>Se revisó EP en reunión con la vicecorporativa el 13/08/2024 y se decidió aceptar prorroga sólo de dos meses, por lo cual tuvo que devolverse el EP para modificación conforme a lo conversado</t>
  </si>
  <si>
    <t>ORFEO 20244100104993</t>
  </si>
  <si>
    <t>Prestar los servicios profesionales jurídicos especializados con la finalidad de asesorar los procesos de identificación, caracterización y análisis jurídico de los inmuebles rurales de la Entidad a cargo de la Dirección para la Democratización de Activos Inmuebles Rurales.</t>
  </si>
  <si>
    <r>
      <rPr>
        <sz val="10"/>
        <color rgb="FF000000"/>
        <rFont val="Arial"/>
      </rPr>
      <t xml:space="preserve">Se revisan los informes para pagos con periodicidad mensual: </t>
    </r>
    <r>
      <rPr>
        <u/>
        <sz val="10"/>
        <color rgb="FF000000"/>
        <rFont val="Arial"/>
      </rPr>
      <t xml:space="preserve">María Victoria Gómez Angulo
</t>
    </r>
    <r>
      <rPr>
        <b/>
        <sz val="10"/>
        <color rgb="FF000000"/>
        <rFont val="Arial"/>
      </rPr>
      <t xml:space="preserve">JULIO
</t>
    </r>
    <r>
      <rPr>
        <sz val="10"/>
        <color rgb="FF000000"/>
        <rFont val="Arial"/>
      </rPr>
      <t xml:space="preserve">13/08/2024 Asignada y enviada a la Dra. Erika Johanna Higuera </t>
    </r>
  </si>
  <si>
    <t>20244300102733</t>
  </si>
  <si>
    <t>Prestar el servicio de recepción, transporte, almacenamiento guarda, custodia, cuidado, y demás servicios complementarios, asociados a la administración de los bienes muebles que sean puestos a disposición de la Sociedad de Activos Especiales S.A.S.</t>
  </si>
  <si>
    <t>Pendiente de revisión</t>
  </si>
  <si>
    <t>correo electrónico</t>
  </si>
  <si>
    <t>016-2024</t>
  </si>
  <si>
    <t>Prestación de servicios de un profesional especializado para realizar la sistematización de cambio organizacional de la SAE en el marco de la estrategia de innovación y gestión del conocimiento</t>
  </si>
  <si>
    <t>Se remitio para revisión y aprobación el 21-08-2024,</t>
  </si>
  <si>
    <t>20243100107233</t>
  </si>
  <si>
    <t>273-2023</t>
  </si>
  <si>
    <t>Prestar servicios profesionales especializados para la elaboración y desarrollo de conceptos, lineamientos, políticas, atención de requerimientos, apoyo en la defensa judicial y/o gestión de actos administrativos</t>
  </si>
  <si>
    <t>20243100107223</t>
  </si>
  <si>
    <t>132-2023</t>
  </si>
  <si>
    <t>Prestar servicios profesionales para la expedición de viabilidades jurídicas y/o actos administrativos, así como la atención a requerimientos y/o apoyo a acciones constitucionales</t>
  </si>
  <si>
    <t>20243100107193</t>
  </si>
  <si>
    <t>131-2023</t>
  </si>
  <si>
    <t>20243100107173</t>
  </si>
  <si>
    <t>129-2023</t>
  </si>
  <si>
    <t>20243100107163</t>
  </si>
  <si>
    <t>126-2023</t>
  </si>
  <si>
    <t>20243100107073</t>
  </si>
  <si>
    <t>127-2023</t>
  </si>
  <si>
    <t>ORFEO 20242100108553
8637</t>
  </si>
  <si>
    <t>Contratar los servicios de Capacitación y Formación para el desarrollo del Plan Integral de Capacitación y Formación, dirigido a los trabajadores de planta directa de la Sociedad de Activos Especiales, con el fin de lograr un mejor desarrollo y proyección institucional.</t>
  </si>
  <si>
    <t>$3,679,900,320</t>
  </si>
  <si>
    <t>Se encuentra en revisión de documentos 21-08-2024</t>
  </si>
  <si>
    <t>ORFEO 20242100107973</t>
  </si>
  <si>
    <t>025-2024</t>
  </si>
  <si>
    <t>Contratar el suministro de elementos e insumos para el control de emergencias, así como la  compra, el servicio de recarga y mantenimiento de extintores para todas las sedes y vehículos  automotores a cargo de la Sociedad de Activos Especiales SAE SAS que se requieren para  el funcionamiento del Sistema de Gestión de Seguridad y Salud en Trabajo en la SAE SAS.</t>
  </si>
  <si>
    <t>En revisión de documentos 20-08-2024, pendiente finalizar revisión.</t>
  </si>
  <si>
    <t>ORFEO 20241100107743</t>
  </si>
  <si>
    <t>065-2024</t>
  </si>
  <si>
    <t>Prestar servicios profesionales de corrección de estilo para los documentos institucionales de la  Sociedad de Activos Especiales S.A.S. (SAE), con el fin de garantizar la coherencia, precisión y claridad del contenido, así como la adecuada utilización del lenguaje en consonancia con los  lineamientos establecidos durante el proceso de actualización documental en el marco del rediseño  y fortalecimiento institucional.</t>
  </si>
  <si>
    <t>ORFEO 20244000107763</t>
  </si>
  <si>
    <t>Prestar servicios profesionales especializados para el acompañamiento y la sistematización del diseño, desarrollo e implementación de la Política de Tierras para la Paz y Productividad de la Sociedad de  Activos Especiales SAE S.A.S. a cargo de la Vicepresidencia de Bienes, en cumplimiento de la  Plataforma Estratégica (2023-2026)</t>
  </si>
  <si>
    <t>ORFEO 20241100108603</t>
  </si>
  <si>
    <t xml:space="preserve"> 062-2024</t>
  </si>
  <si>
    <t>Prestar servicios profesionales especializados en técnicas de escritura de texto, análisis de  texto, recursos para la creación de texto para adelantar actividades tendientes a la 
capacitación y creación de contenido de texto, en el marco de la actualización de los 
documentos del Sistema Integrado de Gestión de la Sociedad de Activos Especiales S.A.S.,  en el tránsito del actual Modelo de Operación por Procesos hacia el nuevo Modelo en el  marco de la Implementación del rediseño y fortalecimiento institucional, teniendo en cuenta  el estudio técnico del rediseño y los lineamientos sobre la materia
establecidos por la Sociedad.</t>
  </si>
  <si>
    <t>Pendiente finalizar revisión de documentos 21-08-2024</t>
  </si>
  <si>
    <t>ORFEO 20243100108803</t>
  </si>
  <si>
    <t>015-2023</t>
  </si>
  <si>
    <t>Prestación de servicios profesionales para apoyar a la Vicepresidencia jurídica de la 
Sociedad de Activos Especiales S.A.S, en la estructuración de proyectos normativos que  se requieran elaborar en el marco de competencias de la entidad.</t>
  </si>
  <si>
    <t>ORFEO 20244100109453</t>
  </si>
  <si>
    <t>228-2023</t>
  </si>
  <si>
    <t xml:space="preserve"> “Contratar la prestación de servicios de apoyo a la gestión documental y  aplicación de la normatividad archivística respecto de los expedientes contentivos de los trámites de destinaciones definitivas y provisionales efectuadas sobre los predios rurales, de conformidad con el Manual de contratación de la Sociedad de Activos  Especiales S.A.S.”</t>
  </si>
  <si>
    <t>Pendiente iniciar revisión de documentos 21-08-2024</t>
  </si>
  <si>
    <t>ORFEO 	
20244300109303</t>
  </si>
  <si>
    <t>LISTA DE PROVEEDORES NO. 02- 2022</t>
  </si>
  <si>
    <t>Conformación del Registro de Firmas Especializadas para la prestación del servicio de destrucción de sustancias químicas y material mineral que son administrados por la Sociedad de Activos Especiales S.A.S.</t>
  </si>
  <si>
    <t>ORFEO 	
20244100109463</t>
  </si>
  <si>
    <t xml:space="preserve"> 112-2023</t>
  </si>
  <si>
    <t xml:space="preserve"> “Contratar la prestación de servicios de apoyo a la gestión  documental y aplicación de la normatividad archivística respecto de los expedientes contentivos de los trámites de destinaciones  definitivas y provisionales efectuadas sobre los predios rurales, de conformidad con el Manual de contratación de la Sociedad de  Activos Especiales S.A.S.”</t>
  </si>
  <si>
    <t>ORFEO 	
20244100109473</t>
  </si>
  <si>
    <t>231-2023</t>
  </si>
  <si>
    <t>Contratar la prestación de servicios de apoyo a la gestión documental y  aplicación de la normatividad archivística respecto de los expedientes contentivos de los trámites de destinaciones definitivas y  provisionales efectuadas sobre los predios rurales, de conformidad con el Manual de contratación de la Sociedad de Activos  Especiales S.A.S.”</t>
  </si>
  <si>
    <t>ORFEO 20242100109483</t>
  </si>
  <si>
    <t xml:space="preserve"> 082-2024.</t>
  </si>
  <si>
    <t>Contratar la adquisición  de elementos de protección personal y dotación para los trabajadores de la Sociedad de Activos Especiales SAE S.A.S”</t>
  </si>
  <si>
    <t>Prestar los servicios de inventario, identificación, clasificación y limpieza de los bienes y elementos para el posterior transporte, tratamiento y disposición final de los residuos ubicados en la Bodegas Administradas por la Sociedad de Activos Especiales S.A.S</t>
  </si>
  <si>
    <t>77,284,953</t>
  </si>
  <si>
    <t>Pendiente revisión de Juan Camilo</t>
  </si>
  <si>
    <t>Aunar esfuerzos interinstitucionales entre PROSPERIDAD SOCIAL y la SOCIEDAD DE ACTIVOS ESPECIALES S.A.S SAE con el fin de articular acciones que permitan establecer los términos y condiciones que van a regir la entrega de bienes inmuebles y muebles para lograr la implementación y ejecución de los Programas de la Subdirección General de Programas y Proyectos</t>
  </si>
  <si>
    <t>16 meses</t>
  </si>
  <si>
    <t>263 – 2023</t>
  </si>
  <si>
    <t>Contratar el suministro de herramientas, elementos de ferrería, materiales eléctricos, electrónicos, materiales de construcción y elementos ocasionales para la Sociedad de Activos Especiales SAE SAS, de conformidad con lo establecido en la invitación pública No.10 de 2023, la propuesta presentada y el contrato.”</t>
  </si>
  <si>
    <t>091 - 2023</t>
  </si>
  <si>
    <t>Prestar servicios profesionales para realizar el saneamiento jurídico de los activos objeto de comercialización en los casos a que haya lugar en el marco de la ejecución del plan de choque</t>
  </si>
  <si>
    <t>se envia a el area para ajustes</t>
  </si>
  <si>
    <t>ORFEO 4100078353</t>
  </si>
  <si>
    <t>323-2023</t>
  </si>
  <si>
    <t>Prestar los servicios profesionales como abogado especializado apoyando jurídicamente a la Gerencia de Bienes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</si>
  <si>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$108.000.000</t>
  </si>
  <si>
    <t>12 MESES</t>
  </si>
  <si>
    <t>Se envia a el area para ajustes</t>
  </si>
  <si>
    <t>233-2023</t>
  </si>
  <si>
    <t>Contratar la Prestación de servicios de un profesional en cualquiera de las áreas del conocimiento, a saber: Antropología, Ciencias Políticas, Psicología, Derecho, Trabajo Social y/o Comunicador Social calificado e idóneo para brindar apoyo en la caracterización socioeconómica de aquellas personas o comunidades que ocupen de manera irregular los bienes inmuebles rurales bajo la administración de la Sociedad de Activos Especiales S.A.S</t>
  </si>
  <si>
    <t>$13.912.000</t>
  </si>
  <si>
    <t>ORFEO 4100062853</t>
  </si>
  <si>
    <t>226-2023</t>
  </si>
  <si>
    <t>Contratar la prestación de servicios de un profesional en cualquiera de las siguientes áreas Ingeniería catastral y geodesia, Geografía y/o Ingeniería Topográfica, para que brinde apoyo en los procesos de identificación predial y saneamiento físico catastral de los predios rurales bajo la administración de la Sociedad de Activos Especiales S.A.S.</t>
  </si>
  <si>
    <t>$22.259.200</t>
  </si>
  <si>
    <t>253-2023</t>
  </si>
  <si>
    <t>Contratar la Prestación de servicios profesionales de un abogado para apoyar jurídicamente el trabajo de campo, en el marco de la ejecución del plan de choque</t>
  </si>
  <si>
    <t>249-2023</t>
  </si>
  <si>
    <t>Contratar la prestación de servicios de un profesional en cualquiera de las siguientes áreas de las ciencias agropecuarias a saber: agronomía; Ingeniería agrícola forestal y afines; Ingeniería agronómica, pecuaria y afines; Ingeniería agroindustrial, alimentos y afines. (Ciencias agrarias) para que brinde apoyo en los procesos de viabilidad técnica y procesos agroproductivos que se desarrollen en predios rurales bajo la administración de la Sociedad de Activos Especiales S.A.S.</t>
  </si>
  <si>
    <t>252-2023</t>
  </si>
  <si>
    <t>Contratar la Prestación de servicios profesionales de un contador público que ejerza el análisis y trámite de pagos de los pasivos de los predios rurales de conformidad con el Manual de contratación de la Sociedad de Activos Especiales S.A.S.</t>
  </si>
  <si>
    <t>ORFEO 	
20242020111393</t>
  </si>
  <si>
    <t>001/2023</t>
  </si>
  <si>
    <t>Prestar los servicios operativos al Grupo Interno de Trabajo de Archivo y Correspondencia de la Sociedad de Activos Especiales SAS, para la intervención documental de los documentos producidos por laGerencia de Sociedades Activas que permitan cumplir con las disposiciones legales y técnicas vigentes expedidas por el Archivo General de la Nación</t>
  </si>
  <si>
    <t>DIRECCION ADMINISTRATIVA</t>
  </si>
  <si>
    <t>$34,980,055</t>
  </si>
  <si>
    <t>ORFEO 2010051913</t>
  </si>
  <si>
    <t>096/2022</t>
  </si>
  <si>
    <t>$33,390,048</t>
  </si>
  <si>
    <t>Se envia al Area para Ajustes</t>
  </si>
  <si>
    <t>224/2023</t>
  </si>
  <si>
    <t>DIRECCION PARA LA DEMOCRATIZACION DE ACTIVOS INMUEBLES RURALES</t>
  </si>
  <si>
    <t>INFORME FINAL DE SUPERVISION</t>
  </si>
  <si>
    <t>Se envia a el Area para ajustes</t>
  </si>
  <si>
    <t>ORFEO 20242000112003</t>
  </si>
  <si>
    <t xml:space="preserve"> Realizar la disposición final de medicamentos, biológicos e insumos de interés en salud pública, alimentos y bebidas vencidas o adulteradas almacenados en las diferentes sedes y bodegas de la Sociedad de Activos Especiales, de conformidad con la normatividad sanitaria y ambiental vigente</t>
  </si>
  <si>
    <t>Prestar los servicios de inventario, identificación, clasificación y limpieza de los bienes y elementos para el posterior transporte, tratamiento y disposición final de los residuos ubicados en la Bodegas Administradas por la Sociedad de Activos Especiales S.A</t>
  </si>
  <si>
    <t>ORFEO
20241200112063</t>
  </si>
  <si>
    <t>124-2020</t>
  </si>
  <si>
    <t xml:space="preserve">Contratar el desarrollo y puesta en operación de rutas de integración basadas en la Arquitectura Tecnológica de Referencia de la Sociedad de Activos Especiales. </t>
  </si>
  <si>
    <t>ORFEO
20241800115153</t>
  </si>
  <si>
    <t>Contratar la prestación de servicios de logística integral necesarios para el desarrollo de todas las diligencias y actividades necesarias para la administración de los activos que se encuentran bajo responsabilidad de la Sociedad de Activos Especiales SAS en cada una de sus regionales, para el cumplimiento de sus funciones, para la Regional Occidente de conformidad con los pliegos de condiciones del Concurso Público 8 de 2021,la propuesta presentada y contrato</t>
  </si>
  <si>
    <t>ORFEO
20241900115563</t>
  </si>
  <si>
    <t xml:space="preserve">Contratar la prestación de servicios de logistica integral necesarios para el desarrollo de todas las diligencias y actividades necesarias para la administración de los activos que se encuentran bajo responsabilidad de la Sociedad de Activos Especiales SAS en cada una de sus regionales, para el cumplimiento de sus funciones, para la Regional Centro Oriente de conformidad con los pliegos de condiciones del Concurso Público 8 de 2021, la propuesta presentada y el contrato </t>
  </si>
  <si>
    <t>ORFEO
20241700115043</t>
  </si>
  <si>
    <t>ORFEO
20243000113653</t>
  </si>
  <si>
    <t>020-2024</t>
  </si>
  <si>
    <t>Contratar la prestación de servicios profesionales especializados como apoyo de la Vicepresidencia de Sociedades en temas relacionados con la gestión financiera y administrativa y gestión corporativa de los establecimientos de comercio y sociedades que conforman el FRISCO y que están bajo su dirección</t>
  </si>
  <si>
    <t>ORFEO
20243000113213</t>
  </si>
  <si>
    <t>029-2024</t>
  </si>
  <si>
    <t>Prestar servicios profesionales como apoyo a la Vicepresidencia de Sociedades para realizar el seguimiento y control al desarrollo de la gestión de la administración y productividad de las Sociedades y Establecimientos de Comercio puestos a disposición de la Sociedad Activos Especiales, administrados por terceros.</t>
  </si>
  <si>
    <t>ORFEO
20241200112923</t>
  </si>
  <si>
    <t>006-2024</t>
  </si>
  <si>
    <t>Contratar la adquisición de licencias a perpetuidad, instalación, configuración, puesta en operación, soporte y mantenimiento del Modelo Integrado de Planeación y Gestión -MIPG que integra los sistemas de seguridad de la Información, continuidad del negocio, modelo de las tres líneas de defensa y los componentes del modelo estándar de control interno (MECI) para la Sociedad de Activos Especiales SAS.</t>
  </si>
  <si>
    <t>ORFEO
20241200111943</t>
  </si>
  <si>
    <t>soporte, mantenimiento, actualización y desarrollo del aplicativo DARUMA el cual administra el Modelo Integrado de Planeación y Gestión – MIPG que se relaciona a continuación, para su revisión y aprobación</t>
  </si>
  <si>
    <t>ORFEO 
 20241200114703</t>
  </si>
  <si>
    <t>Prestación de los servicios de Diseño y Desarrollo In House para la página web de la SAE SAS, de acuerdo con las disposiciones de ley y necesidades de la Entidad</t>
  </si>
  <si>
    <t>ORFEO
20242100112633</t>
  </si>
  <si>
    <t>Apoyo a la Gestión PLURUM: Formación de lideres y Medición de Clima</t>
  </si>
  <si>
    <r>
      <rPr>
        <b/>
        <sz val="10"/>
        <color rgb="FF000000"/>
        <rFont val="Arial"/>
      </rPr>
      <t>30/8/24</t>
    </r>
    <r>
      <rPr>
        <sz val="10"/>
        <color rgb="FF000000"/>
        <rFont val="Arial"/>
      </rPr>
      <t xml:space="preserve"> Se revisó el caso se identifico que se pretende contratar de manera directa una SAS. NO aplica la modalidad. Se solicito directriz al Dr. Elkin.</t>
    </r>
  </si>
  <si>
    <t>LISTAS</t>
  </si>
  <si>
    <t>PROCESO</t>
  </si>
  <si>
    <t>TIPO DE MODIFICACIÓN</t>
  </si>
  <si>
    <t>TIPO DE INFORME</t>
  </si>
  <si>
    <t xml:space="preserve">ESTADO </t>
  </si>
  <si>
    <t>CONSECUTIVO DEL PROCESO</t>
  </si>
  <si>
    <t>EVALUACIÓN DE RENDIMIENTO</t>
  </si>
  <si>
    <t>MÍNIMA CUANTIA</t>
  </si>
  <si>
    <t>PLAN ACCIÓN</t>
  </si>
  <si>
    <t>ELABORACIÓN</t>
  </si>
  <si>
    <t>SIRECI</t>
  </si>
  <si>
    <t xml:space="preserve">AUDITORIA </t>
  </si>
  <si>
    <t>REVISORÍA FISCAL</t>
  </si>
  <si>
    <t>CONTRATACIÓN EXPEDITA</t>
  </si>
  <si>
    <t>ORDEN DE COMPRA</t>
  </si>
  <si>
    <t>EN PRESENTACIÓN OFERTAS</t>
  </si>
  <si>
    <t>ACUERDO MARCO</t>
  </si>
  <si>
    <t>MÍNIMA CUANTÍA</t>
  </si>
  <si>
    <t>CONTRATACIÓN LISTA DE PROVEEDORES</t>
  </si>
  <si>
    <t>SUBASTA</t>
  </si>
  <si>
    <t>ORDEN DE COMPRA / ORDEN DE SERVICIO</t>
  </si>
  <si>
    <t>FECHA</t>
  </si>
  <si>
    <t>NÚMERO CONSECUTIVO</t>
  </si>
  <si>
    <t>NOMBRE PROPUESTA</t>
  </si>
  <si>
    <t>VALOR</t>
  </si>
  <si>
    <t>OBSERVACIONES</t>
  </si>
  <si>
    <t>CARGO</t>
  </si>
  <si>
    <t>Hector Murillo</t>
  </si>
  <si>
    <t> </t>
  </si>
  <si>
    <t>Examenes Ocupacionales</t>
  </si>
  <si>
    <t>Contratar la prestación del servicio para la practica de evaluaciones ocupacionales y examenes de medicos de ingreso, retiro y periodicos y otros complementarios que sean necesarios realizar a los aspirantes, practicantes o pasantes, judiciales, aprendices y empleados de la SAE a nivel nacional</t>
  </si>
  <si>
    <t>Declarado Desierta</t>
  </si>
  <si>
    <t>Cableado Estructurado</t>
  </si>
  <si>
    <t>Contratar la prestación del servicio del cableado estructurado y eléctrico, así como la adquisición, el soporte y el mantenimiento preventivo y correctivo sobre las UPS que se tiene en uso la SAE SAS y las que se puedan adquirir.</t>
  </si>
  <si>
    <t>Adjudicada</t>
  </si>
  <si>
    <t>CristIan Lozada</t>
  </si>
  <si>
    <t>Mercado Inmobiliario</t>
  </si>
  <si>
    <t>Sin respuesta</t>
  </si>
  <si>
    <t>Saneamiento Integral</t>
  </si>
  <si>
    <t>Q</t>
  </si>
  <si>
    <t>SI-01-2024</t>
  </si>
  <si>
    <t> Contratar la adquisición de licencias SQL SERVER y VISUAL STUDIO bajo la modalidad Open Value con Software Assurance, incluyendo soporte y actualización.</t>
  </si>
  <si>
    <t> $ 499.958.816</t>
  </si>
  <si>
    <t>OCS-01-2024</t>
  </si>
  <si>
    <t>Contratación plataforma electrónica para procesos de subasta inversa</t>
  </si>
  <si>
    <t>$12.990.737</t>
  </si>
  <si>
    <t>En ejecución</t>
  </si>
  <si>
    <t>Publicaciones Ley</t>
  </si>
  <si>
    <t xml:space="preserve">Mantenimiento preventivo </t>
  </si>
  <si>
    <t>Contratar el servicio de mantenimiento preventivo y correctivo con suministro de repuestos originales y mano de obra para los vehículos multimarca que conforman el parque automotor de la Sociedad de Activos Especiales-SAE S.A.S.</t>
  </si>
  <si>
    <t xml:space="preserve"> $420,000,000.00</t>
  </si>
  <si>
    <t>Seguros</t>
  </si>
  <si>
    <t>Seleccionar propuesta para contratar con una o varias compañías de seguros legalmente autorizadas para funcionar en el país, el programa de seguros requerido para la adecuada protección de los bienes, personas e Intereses patrimoniales de LA SOCIEDAD DE ACTIVOS ESPECIALES SAE S.A.S, así como de aquellos por los que sea o fuere legalmente responsable o le corresponda Asegurar en virtud de disposición legal o contractual</t>
  </si>
  <si>
    <t>Adjudicado</t>
  </si>
  <si>
    <t>SI-02-2024</t>
  </si>
  <si>
    <t> Contratar la renovación y adquisición de licencias de una plataforma de seguridad para la detección y repuesta extendida denominada XDR para la Sociedad de Activos Especiales SAS, así como el soporte y la actualización de la misma.</t>
  </si>
  <si>
    <t>$649.997.440</t>
  </si>
  <si>
    <t>OCS-02-2024</t>
  </si>
  <si>
    <t>Contratación servicio de fumigaciones en las sedes de la Sociedad de Activos Especiales SAE SAS</t>
  </si>
  <si>
    <t>$950.740</t>
  </si>
  <si>
    <t>Sebastián Jiménez</t>
  </si>
  <si>
    <t>Huella Carbono</t>
  </si>
  <si>
    <t>Contratar la prestación del servicio de medición y compensación de la huella de carbono de la Sociedad de Activos Especiales</t>
  </si>
  <si>
    <t>Diana Castillo</t>
  </si>
  <si>
    <t>Fotocopiado</t>
  </si>
  <si>
    <t> Contratar el servicio de outsourcing de impresión, 
fotocopiado, escaneo, repuestos, operarios, tóner, papel, 
servicio técnico, mantenimiento preventivo y correctivo, y 
arrendamiento de equipos a todo costo para la SAE SAS._x000D_</t>
  </si>
  <si>
    <t>Arreglos Locativos - ROM</t>
  </si>
  <si>
    <t>Ejecución de actividades de reparaciones, obras y mantenimiento (ROM), y otros arreglos locativos a los inmuebles en administración de la SAE SAS, de acuerdo a la dirección territorial donde se haya ofertado sus servicios y donde hayan sido adjudicados</t>
  </si>
  <si>
    <t>En curso</t>
  </si>
  <si>
    <t>SI-03-2024</t>
  </si>
  <si>
    <t>Prestar el servicio de recepción, transporte, almacenamiento, custodia, cuidado, y demás servicios complementarios, asociados a la administración de los bienes muebles que sean puestos a disposición de la Sociedad de Activos Especiales S.A.S.</t>
  </si>
  <si>
    <t> 30.599.827.111</t>
  </si>
  <si>
    <t>Camilo Becerra</t>
  </si>
  <si>
    <t>OCS-03-2024</t>
  </si>
  <si>
    <t>Contratación del servicio de Aseo para las Agencias 
Territoriales de la Sociedad de Activos Especiales</t>
  </si>
  <si>
    <t>$13.000.000</t>
  </si>
  <si>
    <t>Internet</t>
  </si>
  <si>
    <t>Exámenes Médicos</t>
  </si>
  <si>
    <t> Contratar los servicios exámenes medicos de ocupacionales, valoraciones deportivas, manipulacióin de alimentos, evaluación riesgo psicosocial, pruebas para conductores; así como exámenes paraclínicos, exámenes de laboratorio y vacunas que sean necesaarios a los aspirantes, practicantes o pasantes, judicantes, aprendices y trabajadores de Sociedad de Activos Especiales SAS, a nivel nacional.</t>
  </si>
  <si>
    <t xml:space="preserve"> $321,516,687.00</t>
  </si>
  <si>
    <t>Crisitan Lozada</t>
  </si>
  <si>
    <t>Backup</t>
  </si>
  <si>
    <t>Contratar la adquisición, implementación, puesta en marcha y soporte técnico de un sistema de Backup (solución de almacenamiento de datos) que incluya el software y hardware, de acuerdo con las especificaciones técnicas del contratante, necesario para la gestión de copias de respaldo de la información de la SAE S.A.S.</t>
  </si>
  <si>
    <t>SI-04-2024</t>
  </si>
  <si>
    <t> Contratar la adquisición, implementación, puesta en marcha de una herramienta de Custodia y Seguridad de la Información para la Gestión de Copias de Respaldo de la Sociedad de Activos Especiales SAS – SAE SAS., incluyendo la adquisición del licenciamiento de soporte</t>
  </si>
  <si>
    <t> $350.592.180</t>
  </si>
  <si>
    <t>OCS-04-2024</t>
  </si>
  <si>
    <t>Señalizaciones ambientales</t>
  </si>
  <si>
    <t>En revision</t>
  </si>
  <si>
    <t>Elementos Proteccion  Personal EPP</t>
  </si>
  <si>
    <t>Contratar la adquisición de elementos de protección personal – EPP para los trabajadores de la Sociedad de Activos Especiales SAE SAS.</t>
  </si>
  <si>
    <t>SI-05-2024</t>
  </si>
  <si>
    <t>Contratar la adquisición e instalación de mobiliario de oficina y demás elementos ocasiónales para la Sociedad de Activos Especiales S.A.S</t>
  </si>
  <si>
    <t>LAURA DUQUE</t>
  </si>
  <si>
    <t>OCS-05-2024</t>
  </si>
  <si>
    <t>Reposapies</t>
  </si>
  <si>
    <t xml:space="preserve">Toma fisicoquimico </t>
  </si>
  <si>
    <t>CE-01-2024</t>
  </si>
  <si>
    <t>SI-06-2024</t>
  </si>
  <si>
    <t>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t>
  </si>
  <si>
    <t>$1.200.000.000</t>
  </si>
  <si>
    <t>ELIANA PADILLA</t>
  </si>
  <si>
    <t>OCS-06-2024</t>
  </si>
  <si>
    <t> Contratación del Portal Web Construdata.com</t>
  </si>
  <si>
    <t> $  2.265.734</t>
  </si>
  <si>
    <t>Contratar la prestación del servicio de medición y analisis del calculo de huella de carbono de la Sociedad de Activos Especiales</t>
  </si>
  <si>
    <t>CE-02-2024</t>
  </si>
  <si>
    <t>OCS-07-2024</t>
  </si>
  <si>
    <t>Paula Zapata</t>
  </si>
  <si>
    <t>Bonos dotación</t>
  </si>
  <si>
    <t>CE-03-2024</t>
  </si>
  <si>
    <t>CP-01-2024</t>
  </si>
  <si>
    <t> Contratar el crecimiento y la renovación del licenciamiento de soporte para los componentes 
de hardware y software de infraestructura que forman parte de las plataformas de hiperconvergencia.</t>
  </si>
  <si>
    <t>OCS-08-2025</t>
  </si>
  <si>
    <t xml:space="preserve">Contratación suministro de Elementos de Ferretería. 
</t>
  </si>
  <si>
    <t> $  13.000.000</t>
  </si>
  <si>
    <t>Eliana Padilla</t>
  </si>
  <si>
    <t>Residuos</t>
  </si>
  <si>
    <t>Prestar los servicios de inventario, identificación, clasificación y limpieza de los bienes y elementos para el posterior transporte, tratamiento y disposición final de los residuos ubicados en la bodega PARIS GAITAN ubicada en la carrera 86 #86-34 en la ciudad de Bogotá de la SOCIEDAD DE ACTIVOS ESPECIALES SAS.</t>
  </si>
  <si>
    <t>adjudicada</t>
  </si>
  <si>
    <t>CE-04-2024</t>
  </si>
  <si>
    <t>CP-02-2024</t>
  </si>
  <si>
    <t> Contratar la prestación de servicios de logística integral necesarios para el desarrollo de las actividades propias de la administración de los activos sociales y no sociales, entregados a la Sociedad de Activos Especiales (SAE), por parte de la Fiscalía General de la Nación, en el marco de las acciones de extinción dominio, para garantizar su los procesos de recibo, registro, aseguramiento, administración y disposición final o temporal, así como para la realización de eventos interinstitucionales relacionados con las actividades asociadas al cumplimiento de las funciones legales y estatutarias</t>
  </si>
  <si>
    <t>OCS-09-2024</t>
  </si>
  <si>
    <t xml:space="preserve">Contratación de Mantenimiento de Gimnasio e Implementos Deportivos </t>
  </si>
  <si>
    <t xml:space="preserve">En revisión </t>
  </si>
  <si>
    <t>Licencias Creative Cloud</t>
  </si>
  <si>
    <t>Contratar la adquisición de licencias Creative Cloud de Adobe para la Sociedad de Activos Especiales SAS - SAE SAS</t>
  </si>
  <si>
    <t>CE-05-2024</t>
  </si>
  <si>
    <t>CP-03-2024</t>
  </si>
  <si>
    <t> Contratar la prestación del servicio integral de vigilancia y seguridad privada Fija y Móvil, con armas, sin armas, medio canino y medios tecnológicos para la permanente y adecuada protección las sedes en las que opera la Sociedad y a los bienes muebles e inmuebles que son administrados por la SAE SAS que requieran este tipo de servicio.</t>
  </si>
  <si>
    <t xml:space="preserve"> $17.526.513.546 </t>
  </si>
  <si>
    <t>OCS-010-2024</t>
  </si>
  <si>
    <t> Pruebas psicotecnicas</t>
  </si>
  <si>
    <t> $12.964.500</t>
  </si>
  <si>
    <t> En revisión</t>
  </si>
  <si>
    <t>CE-06-2024</t>
  </si>
  <si>
    <t>CP-04-2024</t>
  </si>
  <si>
    <t>Contratar el estudio del mercado inmobiliario para el suministro de información y monitoreo a nivel nacional de los inmuebles usados para los segmentos de oficinas, bodegas, locales, apartamentos y casas en estado de alquiler y venta.</t>
  </si>
  <si>
    <t>CEE-01-2024</t>
  </si>
  <si>
    <t>CE-07-2024</t>
  </si>
  <si>
    <t>CP-05-2024</t>
  </si>
  <si>
    <t> Contratar la prestación de los servicios de transporte, operación logística necesaria para la recepción, custodia, manutención, cuidado, marcaje, sostenimiento, pesaje y gestiones de intermediación comercial, de los semovientes que estén bajo la administración de la Sociedad de Activos Especiales SAS y ejercer la administración de los inmuebles en los cuales se ubican estos.</t>
  </si>
  <si>
    <t>CEE-02-2024</t>
  </si>
  <si>
    <t> Contratar la adquisición de licencias Creative Cloud de Adobe para la Sociedad de Activos 
Especiales SAS – SAE SAS</t>
  </si>
  <si>
    <t>CP-06-2024</t>
  </si>
  <si>
    <t>ROM SAE</t>
  </si>
  <si>
    <t>Laura Duque</t>
  </si>
  <si>
    <t>CEE-03-2024</t>
  </si>
  <si>
    <t> Contratar los servicios de una firma especializada en valoración de sociedades para que realice el análisis e identificación de los múltiplos EBITDA de los sectores económicos de interés de la SAE que</t>
  </si>
  <si>
    <t>CP-07-2024</t>
  </si>
  <si>
    <t xml:space="preserve">Responsabilidad Social Empresarial </t>
  </si>
  <si>
    <t>Prestar servicios de operación logística integral para la materialización de la política de Responsabilidad Social Empresarial de la Sociedad de Activos Especiales S.A.S.</t>
  </si>
  <si>
    <t>CEE-04-2024</t>
  </si>
  <si>
    <t>Aires Acondicionados</t>
  </si>
  <si>
    <t>Contratar la adquisición e instalación de los sistemas de aire acondicionado para las sedes de la Sociedad de Activos Especiales S.A.S donde se identifique esta necesidad, incluyendo los mantenimientos preventivos y correctivos que garanticen el adecuado funcionamiento de los equipos</t>
  </si>
  <si>
    <t> 107.068.394</t>
  </si>
  <si>
    <t>CEE-05-2024</t>
  </si>
  <si>
    <t>AREA PROTEGIDA</t>
  </si>
  <si>
    <t> Contratar la prestación de servicios médicos asistencial pre-hospitalario integral para la salud en Área protegida como son: (Atención de urgencias, Atención de emergencias, Orientación médica vía telefónica y Traslado de Paciente medicalizado), para los Trabajadores, Proveedores, Contratistas y Visitantes que se encuentren en las sedes de la SOCIEDAD DE ACTIVOS ESPECIALES SAE S.A.S.</t>
  </si>
  <si>
    <t> 05/09/2024</t>
  </si>
  <si>
    <t>CEE-06-2024</t>
  </si>
  <si>
    <t> BODEGAS</t>
  </si>
  <si>
    <t>Prestar los servicios de inventario, identificación, clasificación y limpieza de los bienes y elementos para el posterior transporte, tratamiento y disposición final de los residuos ubicados en la Bodegas Administradas por la Sociedad de Activos Especiales S.A.S.</t>
  </si>
  <si>
    <t>$77,284,953</t>
  </si>
  <si>
    <t> En curso</t>
  </si>
  <si>
    <t>CEE-07-2024</t>
  </si>
  <si>
    <t>RESPONSABLE</t>
  </si>
  <si>
    <t>NÚMERO DE CONTRATO</t>
  </si>
  <si>
    <t>FECHA DE SUSCRIPCIÓN</t>
  </si>
  <si>
    <t>TIPO DE CONTRATO</t>
  </si>
  <si>
    <t>CONTRATISTA</t>
  </si>
  <si>
    <t>LINK SECOP II</t>
  </si>
  <si>
    <t>001-2024</t>
  </si>
  <si>
    <t>PRESTACIÓN DE SERVICIOS</t>
  </si>
  <si>
    <t>SAMUEL ANDRES PEREZ CASTIBLANCO</t>
  </si>
  <si>
    <t>PRESTAR SERVICIOS PROFESIONALES PARA GESTIONAR Y EJECUTAR ACTIVIDADES DE SANEAMIENTO FÍSICOCATASTRAL DE INMUEBLES CON EL FIN DE DAR VIABILIDAD TÉCNICA PARA LA ELABORACIÓN DE AVALÚOS DENTRO DE LOS PROCESOS DE VENTA MASIVA, ASÍ COMO DIAGNOSTICAR Y ANALIZAR LA INFORMACIÓN CATASTRAL Y REGISTRAL DE LOS ACTIVOS OBJETO DE COMERCIALIZACIÓN.</t>
  </si>
  <si>
    <t>https://community.secop.gov.co/Public/Tendering/OpportunityDetail/Index?noticeUID=CO1.NTC.5918790&amp;isFromPublicArea=True&amp;isModal=False</t>
  </si>
  <si>
    <t>002-2024</t>
  </si>
  <si>
    <t>MANUEL RICARDO SANCHEZ LAGOS</t>
  </si>
  <si>
    <t>PRESTAR SERVICIOS PROFESIONALES ESPECIALIZADOS PARA REALIZAR EL DISEÑO, IMPLEMENTACIÓN, EVALUACIÓN DE LA GESTIÓN Y RENDICIÓN DE CUENTAS DE LOS DEPOSITARIOS.</t>
  </si>
  <si>
    <t>https://community.secop.gov.co/Public/Tendering/OpportunityDetail/Index?noticeUID=CO1.NTC.5567814&amp;isFromPublicArea=True&amp;isModal=False</t>
  </si>
  <si>
    <t>003-2024</t>
  </si>
  <si>
    <t>NANCY JEANNETTE HERRERA TORRES</t>
  </si>
  <si>
    <t>PRESTAR SERVICIOS DE APOYO A LA GESTIÓN PARA PARA IMPULSAR EL DISEÑO, IMPLEMENTACIÓN, EVALUACIÓN DE LA GESTIÓN Y RENDICIÓN DE CUENTAS DE LOS DEPOSITARIOS.</t>
  </si>
  <si>
    <t>https://community.secop.gov.co/Public/Tendering/OpportunityDetail/Index?noticeUID=CO1.NTC.5567875&amp;isFromPublicArea=True&amp;isModal=False</t>
  </si>
  <si>
    <t>004-2024</t>
  </si>
  <si>
    <t>LILI JOHANNA ARIAS FORERO</t>
  </si>
  <si>
    <t>PRESTAR SERVICIOS DE APOYO A LA GESTIÓN PARA IMPULSAR EL DISEÑO, IMPLEMENTACIÓN, EVALUACIÓN DE LA GESTIÓN Y RENDICIÓN DE CUENTAS DE LOS DEPOSITARIOS</t>
  </si>
  <si>
    <t>005-2024</t>
  </si>
  <si>
    <t>MARIA SALOME PEINADO NORIEGA</t>
  </si>
  <si>
    <t>PRESTAR LOS SERVICIOS DE APOYO A LA GESTIÓN PARA EL SANEAMIENTO DE PASIVOS, TRAMITE INTERNO DE PAGO DE PREDIALES Y VALORIZACIONES DE INMUEBLES PENDIENTES DE CERRAR VENTAS</t>
  </si>
  <si>
    <t>ANYI GISELLY AREVALO TRUJILLO</t>
  </si>
  <si>
    <t>PRESTAR SERVICIOS DE APOYO A LA GESTIÓN PARA EL SANEAMIENTO DE PASIVOS, TRÁMITE INTERNO DE PAGO DE PREDIALES Y VALORIZACIONES DE INMUEBLES PENDIENTES DE CERRAR VENTAS.</t>
  </si>
  <si>
    <t>https://community.secop.gov.co/Public/Tendering/OpportunityDetail/Index?noticeUID=CO1.NTC.5589179&amp;isFromPublicArea=True&amp;isModal=False</t>
  </si>
  <si>
    <t>007-2024</t>
  </si>
  <si>
    <t>EMILCE GONZALEZ GOMEZ</t>
  </si>
  <si>
    <t>PRESTAR SERVICIOS PROFESIONALES PARA REALIZAR EL DISEÑO, IMPLEMENTACIÓN, EVALUACIÓN DE LA GESTIÓN Y RENDICIÓN DE CUENTAS DE LOS DEPOSITARIOS.</t>
  </si>
  <si>
    <t>https://community.secop.gov.co/Public/Tendering/OpportunityDetail/Index?noticeUID=CO1.NTC.5606130&amp;isFromPublicArea=True&amp;isModal=False</t>
  </si>
  <si>
    <t>008-2024</t>
  </si>
  <si>
    <t>JHOAN FABIAN SANCHEZ ESPITIA</t>
  </si>
  <si>
    <t>PRESTACIÓN DE SERVICIOS PARA BRINDAR APOYO A LA GESTIÓN JURÍDICA DEL OBJETO MISIONAL DE LA GERENCIA DE SOCIEDADES ACTIVAS DE LA SOCIEDAD DE ACTIVOS ESPECIALES, Y DEMÁS REQUERIMIENTOS.</t>
  </si>
  <si>
    <t>https://community.secop.gov.co/Public/Tendering/OpportunityDetail/Index?noticeUID=CO1.NTC.5637444&amp;isFromPublicArea=True&amp;isModal=False</t>
  </si>
  <si>
    <t>009-2024</t>
  </si>
  <si>
    <t>MARIO ANDRES BARRAGAN CERQUERA</t>
  </si>
  <si>
    <t xml:space="preserve">PRESTACIÓN DE SERVICIOS PARA BRINDAR APOYO A LA GESTIÓN JURÍDICA DEL OBJETO MISIONAL DE LA GERENCIA DE SOCIEDADES ACTIVAS DE LA SOCIEDAD DE ACTIVOS ESPECIALES EN ASUNTOS DE DERECHO PÚBLICO, CONTRACTUAL, Y DEMÁS REQUERIMIENTOS. </t>
  </si>
  <si>
    <t>https://community.secop.gov.co/Public/Tendering/OpportunityDetail/Index?noticeUID=CO1.NTC.5841471&amp;isFromPublicArea=True&amp;isModal=False</t>
  </si>
  <si>
    <t>SANDRA MILENA RODRIGUEZ AMARILLO</t>
  </si>
  <si>
    <t>CONTRATAR LA PRESTACIÓN DE SERVICIOS PROFESIONALES PARA ASESORAR LA EJECUCIÓN, EVALUACIÓN, SEGUIMIENTO Y CONTROL DE LOS PLANES ESTRATÉGICOS EN CUANTO ECONOMÍA POPULAR, SEGUIMIENTO PRESUPUESTAL, Y DEMÁS ACTIVIDADES EN APOYO A LA GERENCIA DE BIENES INMUEBLES URBANOS Y TODAS LAS GERENCIAS DE LA VICEPRESIDENCIA DE BIENES MUEBLES E INMUEBLES BAJO LA ADMINISTRACIÓN DE LA SOCIEDAD DE ACTIVOS ESPECIALES S.A.S.</t>
  </si>
  <si>
    <t>011-2024</t>
  </si>
  <si>
    <t>KATHERIN ALEXANDRA CORTES SOTO</t>
  </si>
  <si>
    <t>PRESTAR SERVICIOS DE APOYO A LA GESTIÓN PARA IMPULSAR EL DISEÑO, IMPLEMENTACIÓN, EVALUACIÓN DE LA GESTIÓN Y RENDICIÓN DE CUENTAS DE LOS DEPOSITARIOS.</t>
  </si>
  <si>
    <t>https://community.secop.gov.co/Public/Tendering/OpportunityDetail/Index?noticeUID=CO1.NTC.5665342&amp;isFromPublicArea=True&amp;isModal=False</t>
  </si>
  <si>
    <t>012-2024</t>
  </si>
  <si>
    <t>MARÍA CAROLINA RIAÑO GONZALEZ</t>
  </si>
  <si>
    <t>https://community.secop.gov.co/Public/Tendering/OpportunityDetail/Index?noticeUID=CO1.NTC.5665264&amp;isFromPublicArea=True&amp;isModal=False</t>
  </si>
  <si>
    <t>013-2024</t>
  </si>
  <si>
    <t>IVAN ALBERTO BERNAL RESTREPO</t>
  </si>
  <si>
    <t>https://community.secop.gov.co/Public/Tendering/OpportunityDetail/Index?noticeUID=CO1.NTC.5665756&amp;isFromPublicArea=True&amp;isModal=False</t>
  </si>
  <si>
    <t>FUNDACIÓN CENTRO COLOMBIANO DE ESTUDIOS PROFESIONALES - FCECEP</t>
  </si>
  <si>
    <t>PRESTAR LOS SERVICIOS DE EDUCACIÓN SUPERIOR EN LOS PROGRAMAS TÉCNICOS LABORALES OFERTADOS POR LA FCECEP, PARA EL DESARROLLO DE ACTIVIDADES TENDIENTES A CONTRIBUIR AL PROPÓSITO NACIONAL DE LA PAZ TOTAL A TRAVÉS DE LA SOCIALIZACIÓN E INCLUSIÓN EDUCATIVA DE JÓVENES RESIDENTES DEL VALLE DEL CAUCA EN CONDICIONES DE VULNERABILIDAD</t>
  </si>
  <si>
    <t>https://community.secop.gov.co/Public/Tendering/OpportunityDetail/Index?noticeUID=CO1.NTC.5794197&amp;isFromPublicArea=True&amp;isModal=False</t>
  </si>
  <si>
    <t>015-2024</t>
  </si>
  <si>
    <t>ALEXANDRA PATIÑO ALVAREZ</t>
  </si>
  <si>
    <t>CONTRATAR LA PRESTACIÓN DE SERVICIOS PROFESIONALES ESPECIALIZADOS PARA EL APOYO EN LAS ACTIVIDADES Y GESTIONES PERTINENTES DE VENTA, ENTREGAS, TRANSFERENCIAS Y DEMÁS ALISTAMIENTOS, ENTRE LA ANT, URT ARN Y ADEMÁS ENTIDADES PÚBLICAS Y PRIVADAS EN APOYO A LA GERENCIA DE BIENES INMUEBLES RURALES Y LA SAE</t>
  </si>
  <si>
    <t>https://community.secop.gov.co/Public/Tendering/OpportunityDetail/Index?noticeUID=CO1.NTC.5815613&amp;isFromPublicArea=True&amp;isModal=False</t>
  </si>
  <si>
    <t>HERNAN ALEJANDRO CORTES RAMIREZ</t>
  </si>
  <si>
    <t>PRESTACIÓN DE SERVICIOS DE UN PROFESIONAL ESPECIALIZADO PARA REALIZAR LA SISTEMATIZACIÓN DE CAMBIO ORGANIZACIONAL DE LA SAE EN EL MARCO DE LA ESTRATEGIA DE INNOVACIÓN Y GESTIÓN DEL CONOCIMIENTO</t>
  </si>
  <si>
    <t>https://community.secop.gov.co/Public/Tendering/OpportunityDetail/Index?noticeUID=CO1.NTC.5820750&amp;isFromPublicArea=True&amp;isModal=False</t>
  </si>
  <si>
    <t>NICOLAS SERRATO URIBE</t>
  </si>
  <si>
    <t>PRESTACIÓN DE SERVICIOS PROFESIONALES PARA APOYAR A LA DIRECCIÓN DE PROYECTOS EN LAS DEFINICIONES Y LINEAMIENTOS PARA LA MEDICIÓN DE VALOR PÚBLICO, LA ESTRATEGIA DE ECONOMÍA POPULAR, LA RUTA DE OPERACIÓN DEL INVENTARIO ESTRATÉGICO, Y LA GESTIÓN DE RECURSOS</t>
  </si>
  <si>
    <t>https://community.secop.gov.co/Public/Tendering/OpportunityDetail/Index?noticeUID=CO1.NTC.5820168&amp;isFromPublicArea=True&amp;isModal=False</t>
  </si>
  <si>
    <t>018-2024</t>
  </si>
  <si>
    <t>ABOGADOS ASOCIADOS LIBREROS ASESORIAS JURIDICAS SAS</t>
  </si>
  <si>
    <t>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t>
  </si>
  <si>
    <t>https://community.secop.gov.co/Public/Tendering/OpportunityDetail/Index?noticeUID=CO1.NTC.5854206&amp;isFromPublicArea=True&amp;isModal=False</t>
  </si>
  <si>
    <t>019-2024</t>
  </si>
  <si>
    <t>LEIDY NATALY RONDON SAAVEDRA</t>
  </si>
  <si>
    <t>CONTRATAR LA PRESTACIÓN DE SERVICIOS DE UN PROFESIONAL ESPECIALIZADO EN ÁREAS DEL CONOCIMIENTO DE INGENIERÍA CATASTRAL Y/O TOPOGRAFÍA, CON EXPERIENCIA EN EL MANEJO DE LOS DIFERENTES SISTEMAS DE INFORMACIÓN GEOGRÁFICA Y ESTADÍSTICA, GEOPORTALES Y GEOVISORES, PARA QUE  REALICE ANÁLISIS GEOGRÁFICO  Y CRUCE DE REGISTROS CATASTRALES ORIENTADOS A LA PLENA IDENTIFICACIÓN DE LA NATURALEZA DEL PREDIO OBJETO DE ESTUDIO, ASÍ COMO APOYAR EN LA PROYECCIÓN DE CONCEPTOS EN LOS TEMAS DE SU COMPETENCIA RESPECTO DE BIENES INMUEBLES BAJO LA ADMINISTRACIÓN DE LA SOCIEDAD DE ACTIVOS ESPECIALES S.A.S.</t>
  </si>
  <si>
    <t>https://community.secop.gov.co/Public/Tendering/OpportunityDetail/Index?noticeUID=CO1.NTC.5851471&amp;isFromPublicArea=True&amp;isModal=False</t>
  </si>
  <si>
    <t>DIEGO FERNEY SANCHEZ PATIÑO</t>
  </si>
  <si>
    <t>CONTRATAR LA PRESTACIÓN DE SERVICIOS PROFESIONALES ESPECIALIZADOS COMO APOYO DE LA VICEPRESIDENCIA DE SOCIEDADES EN TEMAS RELACIONADOS CON LA GESTIÓN FINANCIERA Y ADMINISTRATIVA Y GESTIÓN CORPORATIVA DE LOS ESTABLECIMIENTOS DE COMERCIO Y SOCIEDADES QUE CONFORMAN EL FRISCO Y QUE ESTÁN BAJO SU DIRECCIÓN</t>
  </si>
  <si>
    <t>https://community.secop.gov.co/Public/Tendering/OpportunityDetail/Index?noticeUID=CO1.NTC.5795701&amp;isFromPublicArea=True&amp;isModal=False</t>
  </si>
  <si>
    <t>021-2024</t>
  </si>
  <si>
    <t>LAURA ANDREA VALDERRAMA GOMEZ</t>
  </si>
  <si>
    <t>PRESTACIÓN DE SERVICIOS PROFESIONALES PARA APOYAR A LA DIRECCIÓN DE PROYECTOS EN LA IDENTIFICACIÓN, GESTIÓN Y SEGUIMIENTO A PROYECTOS QUE DESARROLLEN ORGANIZACIONES SOCIALES EN LOS ACTIVOS QUE SE ENCUENTRAN BAJO ADMINISTRACIÓN DE LA SAE PRINCIPALMENTE EN LA ZONA SUR DE COLOMBIA.</t>
  </si>
  <si>
    <t>https://community.secop.gov.co/Public/Tendering/OpportunityDetail/Index?noticeUID=CO1.NTC.5854325&amp;isFromPublicArea=True&amp;isModal=False</t>
  </si>
  <si>
    <t>022-2024</t>
  </si>
  <si>
    <t>ANGELICA BERMUDEZ MURCIA</t>
  </si>
  <si>
    <t>PRESTACIÓN DE SERVICIOS PROFESIONALES PARA APOYAR A LA DIRECCIÓN DE PROYECTOS EN LA IDENTIFICACIÓN, GESTIÓN Y SEGUIMIENTO A PROYECTOS QUE DESARROLLEN ORGANIZACIONES SOCIALES PRIORIZANDO AQUELLOS CON ENFOQUE DE GÉNERO, EN LOS ACTIVOS QUE SE ENCUENTRAN BAJO ADMINISTRACIÓN DE LA SAE.</t>
  </si>
  <si>
    <t>https://community.secop.gov.co/Public/Tendering/OpportunityDetail/Index?noticeUID=CO1.NTC.5828771&amp;isFromPublicArea=True&amp;isModal=False</t>
  </si>
  <si>
    <t>023-2024</t>
  </si>
  <si>
    <t>CINDY KARINA MARQUINES QUIÑONES</t>
  </si>
  <si>
    <t>PRESTAR LOS SERVICIOS PROFESIONALES COMO ABOGADO APOYANDO JURÍDICAMENTE A LA GERENCIA DE BIENES MUEBLES APORTANDO SUS CONOCIMIENTOS EN LA ESTRUCTURACIÓN JURÍDICA DE CONTRATOS Y HERRAMIENTAS JURÍDICAS PARA DESARROLLAR LOS MECANISMOS DE ADMINISTRACIÓN DEL FRISCO</t>
  </si>
  <si>
    <t>https://community.secop.gov.co/Public/Tendering/OpportunityDetail/Index?noticeUID=CO1.NTC.5804499&amp;isFromPublicArea=True&amp;isModal=False</t>
  </si>
  <si>
    <t>024-2024</t>
  </si>
  <si>
    <t>CRISTHIAN EGIDIO PATIÑO ARTEAGA</t>
  </si>
  <si>
    <t>CONTRATAR LA PRESTACIÓN DE SERVICIOS PROFESIONALES ESPECIALIZADOS COMO APOYO DE LA VICEPRESIDENCIA DE SOCIEDADES EN EL DESARROLLO DE LA GESTIÓN ADMINISTRATIVA, CALIDAD Y CONTROL DE LAS SOCIEDADES Y ESTABLECIMIENTOS DE COMERCIO PUESTOS A DISPOSICIÓN DE LA SOCIEDAD ACTIVOS ESPECIALES.</t>
  </si>
  <si>
    <t>https://community.secop.gov.co/Public/Tendering/OpportunityDetail/Index?noticeUID=CO1.NTC.5791537&amp;isFromPublicArea=True&amp;isModal=False</t>
  </si>
  <si>
    <t>COMPRAVENTA Y/O SUMINISTRO</t>
  </si>
  <si>
    <t>PREVENCIÓN EN RIESGOS OPERATIVOS S.A.S.</t>
  </si>
  <si>
    <t>CONTRATAR EL SUMINISTRO DE ELEMENTOS E INSUMOS PARA EL CONTROL DE EMERGENCIAS, ASÍ COMO LA COMPRA, EL SERVICIO DE RECARGA Y MANTENIMIENTO DE EXTINTORES PARA TODAS LAS SEDES Y VEHÍCULOS AUTOMOTORES A CARGO DE LA SOCIEDAD DE ACTIVOS ESPECIALES SAE SAS QUE SE REQUIEREN PARA EL FUNCIONAMIENTO DEL SISTEMA DE GESTIÓN DE SEGURIDAD Y SALUD EN TRABAJO EN LA SAE SAS.</t>
  </si>
  <si>
    <t>https://community.secop.gov.co/Public/Tendering/OpportunityDetail/Index?noticeUID=CO1.NTC.5867856&amp;isFromPublicArea=True&amp;isModal=False</t>
  </si>
  <si>
    <t>026-2024</t>
  </si>
  <si>
    <t>CARLOS FELIPE RODRIGUEZ ASTUDILLO</t>
  </si>
  <si>
    <t>PRESTAR SERVICIOS JURÍDICOS EN LOS TEMAS RELACIONADOS CON LOS BIENES, HABERES Y NEGOCIOS DE SOCIEDADES, ESTABLECIMIENTOS DE COMERCIO O UNIDADES DE EXPLOTACIÓN ECONÓMICA, QUE SE ENCUENTREN EXTINTOS O EN PROCESO DE EXTINCIÓN DE DOMINIO DE LA SOCIEDAD DE ACTIVOS ESPECIALES S.A.S.</t>
  </si>
  <si>
    <t xml:space="preserve">https://community.secop.gov.co/Public/Tendering/OpportunityDetail/Index?noticeUID=CO1.NTC.5793046&amp;isFromPublicArea=True&amp;isModal=False
</t>
  </si>
  <si>
    <t>027-2024</t>
  </si>
  <si>
    <t>YINA MAGDALIA DIAZ GARCÍA</t>
  </si>
  <si>
    <t>CONTRATAR LA PRESTACIÓN DE SERVICIOS PROFESIONALES ESPECIALIZADOS COMO APOYO DE LA VICEPRESIDENCIA DE SOCIEDADES EN TEMAS RELACIONADOS CON LA GESTIÓN JURÍDICA DE LAS SOCIEDADES Y ESTABLECIMIENTOS DE COMERCIO PUESTOS A DISPOSICIÓN DE LA SOCIEDAD DE ACTIVOS ESPECIALES SAE SAS.</t>
  </si>
  <si>
    <t>https://community.secop.gov.co/Public/Tendering/OpportunityDetail/Index?noticeUID=CO1.NTC.5822242&amp;isFromPublicArea=True&amp;isModal=False</t>
  </si>
  <si>
    <t>028-2024</t>
  </si>
  <si>
    <t>LUIS ALEJANDRO AVILA AVILA</t>
  </si>
  <si>
    <t>PRESTAR SERVICIOS PROFESIONALES PARA ADELANTAR ACTIVIDADES PROPIAS DE LA VICEPRESIDENCIA DE SOCIEDADES COMO APOYO A LA CORRECTA GESTIÓN Y ADMINISTRACIÓN DE LAS SOCIEDADES Y ESTABLECIMIENTOS DE COMERCIO A CARGO DE LA SAE</t>
  </si>
  <si>
    <t>https://community.secop.gov.co/Public/Tendering/OpportunityDetail/Index?noticeUID=CO1.NTC.5843920&amp;isFromPublicArea=True&amp;isModal=False</t>
  </si>
  <si>
    <t>JOHAN SEBASTIAN BETANCOURT DONNEYS</t>
  </si>
  <si>
    <t>PRESTAR SERVICIOS PROFESIONALES COMO APOYO A LA VICEPRESIDENCIA DE SOCIEDADES PARA REALIZAR EL SEGUIMIENTO Y CONTROL AL DESARROLLO DE LA GESTIÓN DE LA ADMINISTRACIÓN Y PRODUCTIVIDAD DE LAS SOCIEDADES Y ESTABLECIMIENTOS DE COMERCIO PUESTOS A DISPOSICIÓN DE LA SOCIEDAD ACTIVOS ESPECIALES, ADMINISTRADOS POR TERCEROS.</t>
  </si>
  <si>
    <t>https://community.secop.gov.co/Public/Tendering/OpportunityDetail/Index?noticeUID=CO1.NTC.5854546&amp;isFromPublicArea=True&amp;isModal=False</t>
  </si>
  <si>
    <t>030-2024</t>
  </si>
  <si>
    <t>ANULADO</t>
  </si>
  <si>
    <t>PROSPERTECH S.A.</t>
  </si>
  <si>
    <t>CONTRATAR LA PRESTACIÓN DE SERVICIOS ESPECIALIZADOS PARA LA VIGILANCIA DE LOS PROCESOS JUDICIALES O ADMINISTRATIVOS EN LOS QUE SEA PARTE Y/O TENGA INTERÉS LA SOCIEDAD DE ACTIVOS ESPECIALES S.A.S, EN REPRESENTACIÓN DEL FRISCO A NIVEL NACIONAL, ASÍ COMO LA PRESTACIÓN DE SERVICIOS PARA EL ANÁLISIS, REDIRECCIONAMIENTO Y RADICACIÓN DE LOS MENSAJES RECIBIDOS EN EL CORREO OFICIAL DE LA ENTIDAD PARA NOTIFICACIÓN JURÍDICA.</t>
  </si>
  <si>
    <t>031-2024</t>
  </si>
  <si>
    <t>CARLOS ALBERTO GIL ZULETA</t>
  </si>
  <si>
    <t>CONTRATAR LA PRESTACIÓN DE SERVICIOS PROFESIONALES ESPECIALIZADOS COMO APOYO A LA VICEPRESIDENCIA DE SOCIEDADES EN LAS ACTIVIDADES RELACIONADAS CON EVALUACIÓN Y ANÁLISIS CONTABLE, PRESUPUESTAL Y FINANCIERO DE LAS SOCIEDADES Y ESTABLECIMIENTOS DE COMERCIO QUE CONFORMAN EL FRISCO Y QUE ESTÁN BAJO SU DIRECCIÓN</t>
  </si>
  <si>
    <t>https://community.secop.gov.co/Public/Tendering/OpportunityDetail/Index?noticeUID=CO1.NTC.5853721&amp;isFromPublicArea=True&amp;isModal=False</t>
  </si>
  <si>
    <t>SANDRA PAOLA NARANJO ARISTIZABAL</t>
  </si>
  <si>
    <t>PRESTACIÓN DE SERVICIOS PROFESIONALES PARA APOYAR EN LA DEFINICIÓN DE LINEAMIENTOS Y METODOLOGÍAS PARA LA IDENTIFICACIÓN, DESARROLLO Y SEGUIMIENTO DE LOS PROYECTOS PRIORIZADOS POR LA DIRECCIÓN DE PROYECTOS, EL DESARROLLO DE LA ESTRATEGIA DE ECONOMÍA POPULAR, LA MEDICIÓN DEL VALOR PÚBLICO Y LA OPERACIÓN DEL INVENTARIO ESTRATÉGICO.</t>
  </si>
  <si>
    <t>https://community.secop.gov.co/Public/Tendering/OpportunityDetail/Index?noticeUID=CO1.NTC.5918584&amp;isFromPublicArea=True&amp;isModal=False</t>
  </si>
  <si>
    <t>033-2024</t>
  </si>
  <si>
    <t>INTERJUDICIAL S.A.S.</t>
  </si>
  <si>
    <t>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t>
  </si>
  <si>
    <t>https://community.secop.gov.co/Public/Tendering/OpportunityDetail/Index?noticeUID=CO1.NTC.5947103&amp;isFromPublicArea=True&amp;isModal=False</t>
  </si>
  <si>
    <t>034-2024</t>
  </si>
  <si>
    <t>CONVENIO INTERADMINISTRATIVO</t>
  </si>
  <si>
    <t>AGENCIA NACIONAL DE TIERRAS - ANT</t>
  </si>
  <si>
    <t>AUNAR ESFUERZOS INTERINSTITUCIONALES ENTRE LA AGENCIA NACIONAL DE TIERRAS ANT Y LA SOCIEDAD DE ACTIVOS ESPECIALES S.A.S SAE CON EL FIN DE ARTICULAR ACCIONES QUE PERMITAN ESTABLECER LOS TÉRMINOS Y CONDICIONES QUE VAN A REGIR LA COMPRA Y TRANSFERENCIA DE TIERRAS DEL FRISCO A LA AGENCIA NACIONAL DE TIERRAS.</t>
  </si>
  <si>
    <t>https://www.secop.gov.co/CO1ContractsManagement/Tendering/SalesContractEdit/View?docUniqueIdentifier=CO1.SLCNTR.12427099</t>
  </si>
  <si>
    <t>JENNIFER MARTINEZ LOPEZ</t>
  </si>
  <si>
    <t>PRESTAR LOS SERVICIOS PROFESIONALES COMO ABOGADO PARA QUE BRINDE APOYO JURÍDICO A LA DIRECCIÓN PARA LA DEMOCRATIZACIÓN DE ACTIVOS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</si>
  <si>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https://community.secop.gov.co/Public/Tendering/OpportunityDetail/Index?noticeUID=CO1.NTC.5930687&amp;isFromPublicArea=True&amp;isModal=False</t>
  </si>
  <si>
    <t>036-2024</t>
  </si>
  <si>
    <t>CASTILLO Y SOLIS ABOGADOS SAS</t>
  </si>
  <si>
    <t>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t>
  </si>
  <si>
    <t>https://community.secop.gov.co/Public/Tendering/OpportunityDetail/Index?noticeUID=CO1.NTC.5970182&amp;isFromPublicArea=True&amp;isModal=False</t>
  </si>
  <si>
    <t>ANGIE CATALINA ACOSTA CORTES</t>
  </si>
  <si>
    <t>PRESTAR LOS SERVICIOS DE ASESORÍA PROFESIONAL EN LA DIMENSIÓN TÉCNICA DEL DISEÑO, DESARROLLO E IMPLEMENTACIÓN DE PROYECTOS DE PRODUCCIÓN SOCIAL DE VIVIENDA POPULAR, EN INMUEBLES DE LA SOCIEDAD DE ACTIVOS ESPECIALES S.A.S., COMO ADMINISTRADORA DEL FRISCO.</t>
  </si>
  <si>
    <t>https://community.secop.gov.co/Public/Tendering/OpportunityDetail/Index?noticeUID=CO1.NTC.5994331&amp;isFromPublicArea=True&amp;isModal=False</t>
  </si>
  <si>
    <t>FABIAN ENRIQUE GONZALEZ HERNANDEZ</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</si>
  <si>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</si>
  <si>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https://community.secop.gov.co/Public/Tendering/OpportunityDetail/Index?noticeUID=CO1.NTC.5971567&amp;isFromPublicArea=True&amp;isModal=False</t>
  </si>
  <si>
    <t>039-2024</t>
  </si>
  <si>
    <t>LISETH ANDREA GONZALEZ ROJAS</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</si>
  <si>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</si>
  <si>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https://community.secop.gov.co/Public/Tendering/OpportunityDetail/Index?noticeUID=CO1.NTC.5976901&amp;isFromPublicArea=True&amp;isModal=False</t>
  </si>
  <si>
    <t>ERIKA YURANI MELO CASTAÑEDA</t>
  </si>
  <si>
    <t>https://community.secop.gov.co/Public/Tendering/OpportunityDetail/Index?noticeUID=CO1.NTC.6027978&amp;isFromPublicArea=True&amp;isModal=False</t>
  </si>
  <si>
    <t>041-2024</t>
  </si>
  <si>
    <t>CIRO YASAEL VENCE URIBE</t>
  </si>
  <si>
    <t>PARA ESTE CONTRATO:  CONTRATAR LA PRESTACIÓN DE LOS SERVICIOS PROFESIONALES DE UN (1) DESARROLLADOR PARA REALIZAR LA CONSTRUCCIÓN DE LOS APLICATIVOS MISIONALES ASIGNADOS Y SUS INTEGRACIONES CON LOS DEMÁS APLICATIVOS</t>
  </si>
  <si>
    <t>https://community.secop.gov.co/Public/Tendering/OpportunityDetail/Index?noticeUID=CO1.NTC.6048424&amp;isFromPublicArea=True&amp;isModal=False</t>
  </si>
  <si>
    <t>042-2024</t>
  </si>
  <si>
    <t>ANGELICA CHARRY GUARNIZO</t>
  </si>
  <si>
    <t>PRESTACIÓN DE SERVICIOS PROFESIONALES PARA APOYAR A LA DIRECCIÓN DE PROYECTOS EN LA IDENTIFICACIÓN, GESTIÓN Y SEGUIMIENTO A PROYECTOS QUE DESARROLLEN ORGANIZACIONES SOCIALES DE LA ECONOMÍA POPULAR EN LOS ACTIVOS QUE SE ENCUENTRAN BAJO ADMINISTRACIÓN DE LA SAE</t>
  </si>
  <si>
    <t>https://community.secop.gov.co/Public/Tendering/OpportunityDetail/Index?noticeUID=CO1.NTC.6024720&amp;isFromPublicArea=True&amp;isModal=False</t>
  </si>
  <si>
    <t>INGRYD KATHERINE QUIMBAYA CRUZ</t>
  </si>
  <si>
    <t>PRESTAR LOS SERVICIOS DE ASESORÍA PROFESIONAL ESPECIALIZADA EN LA DIMENSIÓN JURÍDICA DEL DISEÑO, DESARROLLO E IMPLEMENTACIÓN DE PROYECTOS DE PRODUCCIÓN SOCIAL DE VIVIENDA POPULAR, EN INMUEBLES DE LA SOCIEDAD DE ACTIVOS ESPECIALES S.A.S., COMO ADMINISTRADORA DEL FRISCO.</t>
  </si>
  <si>
    <t>https://community.secop.gov.co/Public/Tendering/OpportunityDetail/Index?noticeUID=CO1.NTC.6054047&amp;isFromPublicArea=True&amp;isModal=False</t>
  </si>
  <si>
    <t>044-2024</t>
  </si>
  <si>
    <t>CENTRAL DE INVERSIONES S.A. - CISA S.A.</t>
  </si>
  <si>
    <t>PRESTAR SERVICIOS PARA LA COMERCIALIZACIÓN Y VENTA DE INMUEBLES ADMINISTRADOS POR LA SAE, DE ACUERDO CON EL ALCANCE DEFINIDO EN EL PRESENTE CONTRATO.</t>
  </si>
  <si>
    <t>https://community.secop.gov.co/Public/Tendering/OpportunityDetail/Index?noticeUID=CO1.NTC.6031417&amp;isFromPublicArea=True&amp;isModal=False</t>
  </si>
  <si>
    <t>ZULMA KATHERINE VERA BELTRÁN</t>
  </si>
  <si>
    <t>PRESTAR SERVICIOS PROFESIONALES ESPECIALIZADOS PARA COORDINAR Y ADELANTAR LAS ACTIVIDADES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</si>
  <si>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https://community.secop.gov.co/Public/Tendering/OpportunityDetail/Index?noticeUID=CO1.NTC.6014032&amp;isFromPublicArea=True&amp;isModal=False</t>
  </si>
  <si>
    <t>046-2024</t>
  </si>
  <si>
    <t>ALEXANDER OLIVEROS PAREDES</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</si>
  <si>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</si>
  <si>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https://community.secop.gov.co/Public/Tendering/OpportunityDetail/Index?noticeUID=CO1.NTC.6047716&amp;isFromPublicArea=True&amp;isModal=False</t>
  </si>
  <si>
    <t>VIVIANA CAROLINA DURANGO RUIZ</t>
  </si>
  <si>
    <t>https://community.secop.gov.co/Public/Tendering/OpportunityDetail/Index?noticeUID=CO1.NTC.6013572&amp;isFromPublicArea=True&amp;isModal=False</t>
  </si>
  <si>
    <t>NATALIA JARAMILLO SUAREZ
CESION - MARIA ALEJANDRA CARRILLO CASTRO</t>
  </si>
  <si>
    <t>PRESTAR SERVICIOS PROFESIONALES PARA ADELANTAR ACTIVIDADES TENDIENTES A LA ACTUALIZACIÓN DE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</si>
  <si>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https://community.secop.gov.co/Public/Tendering/OpportunityDetail/Index?noticeUID=CO1.NTC.6027041&amp;isFromPublicArea=True&amp;isModal=False</t>
  </si>
  <si>
    <t>ERIKA JOHANNA HIGUERA SAAVEDRA
CESIÓN - EDUARDO MIGUEL MORENO CAMACHO</t>
  </si>
  <si>
    <t>PRESTACIÓN DE SERVICIOS PROFESIONALES EN ASUNTOS CONTRACTUALES EN EL MARCO DE LAS FUNCIONES ASIGNADAS A LA DIRECCIÓN DE CONTRATACIÓN DE LA SOCIEDAD DE ACTIVOS ESPECIALES.</t>
  </si>
  <si>
    <t>https://community.secop.gov.co/Public/Tendering/OpportunityDetail/Index?noticeUID=CO1.NTC.6063481&amp;isFromPublicArea=True&amp;isModal=False</t>
  </si>
  <si>
    <t>ANDRES FELIPE RUIZ RUEDA</t>
  </si>
  <si>
    <t xml:space="preserve">PRESTAR LOS SERVICIOS DE ASESORÍA PROFESIONAL EN LA DIMENSIÓN SOCIAL DEL DISEÑO, DESARROLLO E IMPLEMENTACIÓN DE PROYECTOS DE PRODUCCIÓN SOCIAL DE VIVIENDA POPULAR, EN INMUEBLES DE LA SOCIEDAD DE ACTIVOS ESPECIALES S.A.S., COMO ADMINISTRADORA DEL FRISCO. </t>
  </si>
  <si>
    <t>https://community.secop.gov.co/Public/Tendering/OpportunityDetail/Index?noticeUID=CO1.NTC.6055663&amp;isFromPublicArea=True&amp;isModal=False</t>
  </si>
  <si>
    <t>051-2024</t>
  </si>
  <si>
    <t>UNIDAD NACIONAL DE PROTECCIÓN – UNP</t>
  </si>
  <si>
    <t>AUNAR ESFUERZOS ENTRE LA UNIDAD NACIONAL DE PROTECCIÓN UNP Y LA SOCIEDAD DE ACTIVOS ESPECIALES SAE SAS, QUE PERMITAN EJERCER LA ADECUADA PROTECCIÓN DEL SEÑOR PRESIDENTE DE LA SAE SAS, QUIEN EN RAZÓN A SU CARGO Y FUNCIONES PRESENTA UN RIESGO EXTRAORDINARIO PARA SU VIDA, INTEGRIDAD, LIBERTAD Y SEGURIDAD PERSONAL.</t>
  </si>
  <si>
    <t>https://community.secop.gov.co/Public/Tendering/OpportunityDetail/Index?noticeUID=CO1.NTC.5986284&amp;isFromPublicArea=True&amp;isModal=False</t>
  </si>
  <si>
    <t>052-2024</t>
  </si>
  <si>
    <t>JAVIER ALBERTO RODRIGUEZ CADENA</t>
  </si>
  <si>
    <t>PRESTAR LOS SERVICIOS DE ASESORÍA PROFESIONAL ESPECIALIZADA EN LA DIMENSIÓN TÉCNICA Y FINANCIERA DEL DISEÑO, DESARROLLO E IMPLEMENTACIÓN DE PROYECTOS DE PRODUCCIÓN SOCIAL DE VIVIENDA POPULAR, EN INMUEBLES DE LA SOCIEDAD DE ACTIVOS ESPECIALES S.A.S., COMO ADMINISTRADORA DEL FRISCO</t>
  </si>
  <si>
    <t>053-2024</t>
  </si>
  <si>
    <t>MARIA CRISTINA ROJAS EBERHARD</t>
  </si>
  <si>
    <t>PRESTAR LOS SERVICIOS DE ASESORÍA PROFESIONAL ESPECIALIZADA EN LA DIMENSIÓN TÉCNICA DEL DISEÑO, DESARROLLO E IMPLEMENTACIÓN DE PROYECTOS DE PRODUCCIÓN SOCIAL DE VIVIENDA POPULAR, EN INMUEBLES DE LA SOCIEDAD DE ACTIVOS ESPECIALES S.A.S., COMO ADMINISTRADORA DEL FRISCO.</t>
  </si>
  <si>
    <t>054-2024</t>
  </si>
  <si>
    <t>ARTICULAR ACCIONES ENTRE LA AGENCIA NACIONAL DE TIERRAS - ANT Y SOCIEDAD DE ACTIVOS ESPECIALES S.A.S SAE QUE PERMITAN DESARROLLAR LAS OBLIGACIONES Y COMPROMISOS GENERADOS EN EL CONVENIO MARCO NO. ANT-20245100 PARA LA COMPRA Y TRANSFERENCIA DE TIERRAS DEL FRISCO</t>
  </si>
  <si>
    <t>https://www.secop.gov.co/CO1ContractsManagement/Tendering/SalesContractEdit/View?docUniqueIdentifier=CO1.SLCNTR.12686367</t>
  </si>
  <si>
    <t>055-2024</t>
  </si>
  <si>
    <t>SANDRA CATALINA GARCIA MESA</t>
  </si>
  <si>
    <t>PRESTAR SERVICIOS PROFESIONALES PARA REALIZAR LA EVALUACIÓN, VALORACIÓN, SEGUIMIENTO, ACOMPAÑAMIENTO Y SOCIALIZACIÓN DE LA ESTRATEGIA DE DEPOSITARIOS Y GERENTES POPULARES.</t>
  </si>
  <si>
    <t>https://community.secop.gov.co/Public/Tendering/OpportunityDetail/Index?noticeUID=CO1.NTC.6122476&amp;isFromPublicArea=True&amp;isModal=False</t>
  </si>
  <si>
    <t>056-2024</t>
  </si>
  <si>
    <t>MANTENIMIENTO Y/O REPARACIÓN</t>
  </si>
  <si>
    <t>MULTISERVICIO TECNICARS ASOCIADOS SAS</t>
  </si>
  <si>
    <t>CONTRATAR EL SERVICIO DE MANTENIMIENTO PREVENTIVO Y CORRECTIVO CON SUMINISTRO DE REPUESTOS ORIGINALES Y MANO DE OBRA PARA LOS VEHÍCULOS MULTIMARCA QUE CONFORMAN EL PARQUE AUTOMOTOR DE LA SOCIEDAD DE ACTIVOS ESPECIALES-SAE S.A.S, - CA-002-2024</t>
  </si>
  <si>
    <t>https://community.secop.gov.co/Public/Tendering/OpportunityDetail/Index?noticeUID=CO1.NTC.5875308&amp;isFromPublicArea=True&amp;isModal=False</t>
  </si>
  <si>
    <t>057-2024</t>
  </si>
  <si>
    <t>MARÍA JOSÉ ESPINOSA YEPES</t>
  </si>
  <si>
    <t>https://community.secop.gov.co/Public/Tendering/ContractNoticePhases/View?PPI=CO1.PPI.31776650&amp;isFromPublicArea=True&amp;isModal=False</t>
  </si>
  <si>
    <t>058-2024</t>
  </si>
  <si>
    <t>MULTIPLES TECNOLOGIAS APLICADAS DE COLOMBIA SAS</t>
  </si>
  <si>
    <t>CONTRATAR LA PRESTACIÓN DEL SERVICIO DEL CABLEADO ESTRUCTURADO Y ELÉCTRICO, ASÍ COMO LA ADQUISICIÓN, EL SOPORTE Y EL MANTENIMIENTO PREVENTIVO Y CORRECTIVO SOBRE LAS UPS QUE SE TIENE EN USO LA SAE SAS Y LAS QUE SE PUEDAN ADQUIRIR CONFORME LO ESTABLECIDO EN EL PROCESO DE CONTRATACIÓN ABREVIADA NO.01 DE 2024, LA PROPUESTA PRESENTADA Y EL CONTRATO.</t>
  </si>
  <si>
    <t>https://www.secop.gov.co/CO1ContractsManagement/Tendering/ProcurementContractEdit/View?docUniqueIdentifier=CO1.PCCNTR.6222168&amp;prevCtxUrl=https%3a%2f%2fwww.secop.gov.co%3a443%2fCO1ContractsManagement%2fTendering%2fProcurementContractManagement%2fIndex&amp;prevCtxLbl=Contratos+</t>
  </si>
  <si>
    <t>059-2024</t>
  </si>
  <si>
    <t>COMPAÑÍA MUNDIAL DE SEGUROS</t>
  </si>
  <si>
    <t>SELECCIONAR PROPUESTA PARA CONTRATAR CON UNA O VARIAS COMPAÑÍAS DE SEGUROS LEGALMENTE AUTORIZADAS PARA FUNCIONAR EN EL PAÍS, EL PROGRAMA DE SEGUROS REQUERIDO PARA LA ADECUADA PROTECCIÓN DE LOS BIENES, PERSONAS E INTERESES PATRIMONIALES DE LA SOCIEDAD DE ACTIVOS ESPECIALES SAE S.A.S, ASÍ COMO DE AQUELLOS POR LOS QUE SEA O FUERE LEGALMENTE RESPONSABLE O LE CORRESPONDA ASEGURAR EN VIRTUD DE DISPOSICIÓN LEGAL O CONTRACTUAL, POLIZA DE INFIDELIDAD DE RIESGOS FINANCIEROS</t>
  </si>
  <si>
    <t>https://community.secop.gov.co/Public/Tendering/OpportunityDetail/Index?noticeUID=CO1.NTC.5867918&amp;isFromPublicArea=True&amp;isModal=False</t>
  </si>
  <si>
    <t>060-2024</t>
  </si>
  <si>
    <t>COASEGURO - CHUBB SEGUROS COLOMBIA SA</t>
  </si>
  <si>
    <t>CONTAR CON LA ADECUADA PROTECCIÓN DE LOS BIENES, PERSONAS E INTERESES PATRIMONIALES DE LA SOCIEDAD DE ACTIVOS ESPECIALES SAE S.A.S, ASÍ COMO DE AQUELLOS POR LOS QUE SEA O FUERE LEGALMENTE RESPONSABLE O LE CORRESPONDA ASEGURAR EN VIRTUD DE DISPOSICIÓN LEGAL O CONTRACTUAL - CONCURSO PUBLICO 02-2024</t>
  </si>
  <si>
    <t>061-2024</t>
  </si>
  <si>
    <t>MAFRE COLOMBIA VIDA SEGUROS SA</t>
  </si>
  <si>
    <t>SELECCIONAR PROPUESTA PARA CONTRATAR CON UNA O VARIAS COMPAÑÍAS DE SEGUROS LEGALMENTE AUTORIZADAS PARA FUNCIONAR EN EL PAÍS, EL PROGRAMA DE SEGUROS REQUERIDO PARA LA ADECUADA PROTECCIÓN DE LOS BIENES, PERSONAS E INTERESES PATRIMONIALES DE LA SOCIEDAD DE ACTIVOS ESPECIALES SAE S.A.S, ASÍ COMO DE AQUELLOS POR LOS QUE SEA O FUERE LEGALMENTE RESPONSABLE O LE CORRESPONDA ASEGURAR EN VIRTUD DE DISPOSICIÓN LEGAL O CONTRACTUAL- POLIZA DE VIDA GRUPO FUNCIONARIOS Y SEGURO EXCEQUIAL FUNCIONARIOS</t>
  </si>
  <si>
    <t>062-2024</t>
  </si>
  <si>
    <t>LUIS SEBASTIAN MONTAÑEZ CIFUENTES</t>
  </si>
  <si>
    <t>PRESTAR SERVICIOS PROFESIONALES ESPECIALIZADOS EN TÉCNICAS DE ESCRITURA DE TEXTO, ANÁLISIS DE TEXTO, RECURSOS PARA LA CREACIÓN DE TEXTO PARA ADELANTAR ACTIVIDADES TENDIENTES A LA CAPACITACIÓN Y CREACIÓN DE CONTENIDO DE TEXTO, EN EL MARCO DE LA ACTUALIZACIÓN DE LOS DOCUMENTOS DEL SISTEMA INTEGRADO DE GESTIÓN DE LA SOCIEDAD DE ACTIVOS ESPECIALES S.A.S, EN EL TRÁNSITO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</si>
  <si>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https://community.secop.gov.co/Public/Tendering/OpportunityDetail/Index?noticeUID=CO1.NTC.6175352&amp;isFromPublicArea=True&amp;isModal=False</t>
  </si>
  <si>
    <t>KAREN LIZEHE TAPIAS MONTERROSA</t>
  </si>
  <si>
    <t>https://community.secop.gov.co/Public/Tendering/OpportunityDetail/Index?noticeUID=CO1.NTC.6281824&amp;isFromPublicArea=True&amp;isModal=False</t>
  </si>
  <si>
    <t>064-2024</t>
  </si>
  <si>
    <t>MIGUEL ANGEL DEL RIO ABOGADO SAS</t>
  </si>
  <si>
    <t>PRESTAR SERVICIOS PROFESIONALES ESPECIALIZADOS CON PLENA AUTONOMÍA PARA LA ASESORÍA Y LA DEFENSA JURÍDICA DE LOS INTERESES DE LA SAE EN LOS ASUNTOS PENALES TANTO JUDICIALES COMO EXTRAJUDICIALES RELACIONADOS CON LOS BIENES Y/O ACTIVOS, SOCIEDADES Y ESTABLECIMIENTOS DE COMERCIO A CARGO DE LA VICEPRESIDENCIA DE SOCIEDADES</t>
  </si>
  <si>
    <t>https://community.secop.gov.co/Public/Tendering/OpportunityDetail/Index?noticeUID=CO1.NTC.6160291&amp;isFromPublicArea=True&amp;isModal=False</t>
  </si>
  <si>
    <t>MARIA INES RODRIGUEZ BERMUDEZ</t>
  </si>
  <si>
    <t>PRESTAR SERVICIOS PROFESIONALES DE CORRECCIÓN DE ESTILO PARA LOS DOCUMENTOS INSTITUCIONALES DE LA SOCIEDAD DE ACTIVOS ESPECIALES S.A.S. (SAE), CON EL FIN DE GARANTIZAR LA COHERENCIA, PRECISIÓN Y CLARIDAD DEL CONTENIDO, ASÍ COMO LA ADECUADA UTILIZACIÓN DEL LENGUAJE EN CONSONANCIA CON LOS LINEAMIENTOS ESTABLECIDOS DURANTE EL PROCESO DE ACTUALIZACIÓN DOCUMENTAL EN EL MARCO DEL REDISEÑO Y FORTALECIMIENTO INSTITUCIONAL.</t>
  </si>
  <si>
    <t>https://community.secop.gov.co/Public/Tendering/OpportunityDetail/Index?noticeUID=CO1.NTC.6199185&amp;isFromPublicArea=True&amp;isModal=False</t>
  </si>
  <si>
    <t>BIG MEDIA PUBLICIDAD SAS</t>
  </si>
  <si>
    <t xml:space="preserve">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QUE NECESITEN SER DIVULGADOS A LA CIUDADANÍA EN GENERAL, EN MEDIO DE COMUNICACIÓN CON CIRCULACIÓN NACIONAL Y/O REGIONAL. </t>
  </si>
  <si>
    <t>https://community.secop.gov.co/Public/Tendering/OpportunityDetail/Index?noticeUID=CO1.NTC.5817553&amp;isFromPublicArea=True&amp;isModal=False</t>
  </si>
  <si>
    <t>067-2024</t>
  </si>
  <si>
    <t>BELTRAN PARDO ABOGADOS &amp; ASOCIADOS S.A.S</t>
  </si>
  <si>
    <t>PRESTACIÓN DE SERVICIOS DE ASESORÍA JURÍDICA INTEGRAL Y DE ALTO IMPACTO EN CUALQUIER ESPECIALIDAD QUE REQUIERA LA SOCIEDAD DE ACTIVOS ESPECIALES S.A.S., A TRAVÉS DE DIRECCIÓN DE ASUNTOS LEGALES MISIONALES.</t>
  </si>
  <si>
    <t>https://community.secop.gov.co/Public/Tendering/OpportunityDetail/Index?noticeUID=CO1.NTC.6245243&amp;isFromPublicArea=True&amp;isModal=False</t>
  </si>
  <si>
    <t>068-2024</t>
  </si>
  <si>
    <t>MARIA FERNANDA CARREÑO GUZMAN</t>
  </si>
  <si>
    <t>PRESTAR SERVICIOS PROFESIONALES DE APOYO A LA GESTIÓN EN EL SANEAMIENTO JURÍDICO DE LOS ACTIVOS REQUERIDOS EN EL PROCESO DE COMERCIALIZACIÓN DE VENTAS DIRECTAS Y VENTAS ANT.</t>
  </si>
  <si>
    <t>https://community.secop.gov.co/Public/Tendering/ContractNoticePhases/View?PPI=CO1.PPI.32011892&amp;isFromPublicArea=True&amp;isModal=False</t>
  </si>
  <si>
    <t>069-2024</t>
  </si>
  <si>
    <t>STEPHANIE GOMEZ CASALLAS</t>
  </si>
  <si>
    <t>https://community.secop.gov.co/Public/Tendering/OpportunityDetail/Index?noticeUID=CO1.NTC.6183053&amp;isFromPublicArea=True&amp;isModal=False</t>
  </si>
  <si>
    <t>070-2024</t>
  </si>
  <si>
    <t>JACOBO GIRALDO BEDOYA</t>
  </si>
  <si>
    <t>https://community.secop.gov.co/Public/Tendering/OpportunityDetail/Index?noticeUID=CO1.NTC.6197960&amp;isFromPublicArea=True&amp;isModal=False</t>
  </si>
  <si>
    <t>Erika Higuera</t>
  </si>
  <si>
    <t>LINA MAYIBE GUZMÁN TORRES</t>
  </si>
  <si>
    <t>PRESTAR SERVICIOS PROFESIONALES A LA VICEPRESIDENCIA CORPORATIVA EN LA FORMULACIÓN, ANÁLISIS Y SEGUIMIENTO DE LOS DIFERENTES INSTRUMENTOS DE PLANEACIÓN, CONFORME A LAS HERRAMIENTAS CONCEPTUALES Y METODOLÓGICAS QUE INTEGRAN LA PLANEACIÓN ESTRATÉGICA Y EL PLAN DE ACCIÓN INSTITUCIONAL.</t>
  </si>
  <si>
    <t>https://community.secop.gov.co/Public/Tendering/OpportunityDetail/Index?noticeUID=CO1.NTC.6176080&amp;isFromPublicArea=True&amp;isModal=False</t>
  </si>
  <si>
    <t>072-2024</t>
  </si>
  <si>
    <t>JUAN CAMILO CAMPOS HERRERA</t>
  </si>
  <si>
    <t>PRESTAR SERVICIOS PROFESIONALES ESPECIALIZADOS A LA VICEPRESIDENCIA CORPORATIVA QUE PERMITAN BRINDAR APOYO TÉCNICO Y FINANCIERO EN LA ESTRUCTURACIÓN, FORMULACIÓN, REVISIÓN Y EVALUACIÓN DE LOS PROCESOS DE SELECCIÓN Y CONTRATACIÓN DIRECTA ADELANTADOS POR LA SOCIEDAD DE ACTIVOS ESPECIALES SAE SAS.</t>
  </si>
  <si>
    <t>https://community.secop.gov.co/Public/Tendering/OpportunityDetail/Index?noticeUID=CO1.NTC.6174559&amp;isFromPublicArea=True&amp;isModal=False</t>
  </si>
  <si>
    <t>LEIDY JOHANA SILVA ALDANA</t>
  </si>
  <si>
    <t>PRESTAR SERVICIOS PROFESIONALES ESPECIALIZADOS PARA EL ACOMPAÑAMIENTO Y LA SISTEMATIZACIÓN DEL DISEÑO, DESARROLLO E IMPLEMENTACIÓN DE LA POLÍTICA DE TIERRAS PARA LA PAZ Y PRODUCTIVIDAD DE LA SOCIEDAD DE ACTIVOS ESPECIALES SAE S.A.S. A CARGO DE LA VICEPRESIDENCIA DE BIENES, EN CUMPLIMIENTO DE LA PLATAFORMA ESTRATÉGICA (2023-2026).</t>
  </si>
  <si>
    <t>https://community.secop.gov.co/Public/Tendering/OpportunityDetail/Index?noticeUID=CO1.NTC.6282551&amp;isFromPublicArea=True&amp;isModal=False</t>
  </si>
  <si>
    <t>MARIA PAZ GAITAN PEREZ</t>
  </si>
  <si>
    <t>CONTRATAR LA PRESTACIÓN DE SERVICIOS PROFESIONALES PARA BRINDAR APOYO EN LA CARACTERIZACIÓN SOCIOECONÓMICA DE AQUELLAS PERSONAS O COMUNIDADES QUE OCUPEN DE MANERA IRREGULAR LOS BIENES INMUEBLES RURALES BAJO LA ADMINISTRACIÓN DE LA SOCIEDAD DE ACTIVOS ESPECIALES S.A.S.</t>
  </si>
  <si>
    <t>https://community.secop.gov.co/Public/Tendering/OpportunityDetail/Index?noticeUID=CO1.NTC.6279128&amp;isFromPublicArea=True&amp;isModal=False</t>
  </si>
  <si>
    <t>EDNA LILIANA HERNANDEZ TRUJILLO</t>
  </si>
  <si>
    <t>CONTRATAR LA PRESTACIÓN DE LOS SERVICIOS PROFESIONALES ESPECIALIZADOS DE UN (1) ANALISTA, PARA REALIZAR EL ANÁLISIS, LEVANTAMIENTO Y CONSTRUCCIÓN DE LOS REQUERIMIENTOS DE ACUERDO CON LA METODOLOGÍA DE LA SAE SAS, JUNTO CON LAS PRUEBAS GENERALES DEL PRODUCTO TERMINADO DE LOS APLICATIVOS MISIONALES ASIGNADOS, INCLUYENDO LAS INTEGRACIONES CON LOS DEMÁS APLICATIVOS.</t>
  </si>
  <si>
    <t>https://community.secop.gov.co/Public/Tendering/OpportunityDetail/Index?noticeUID=CO1.NTC.6296730&amp;isFromPublicArea=True&amp;isModal=False</t>
  </si>
  <si>
    <t>NICOLAS RIOS GONNZALEZ</t>
  </si>
  <si>
    <t>PRESTACIÓN DE SERVICIOS PROFESIONALES ESPECIALIZADOS EN MATERIA COMERCIAL Y ADMINISTRATIVA, APOYO EN ELABORACIÓN DE CONCEPTOS QUE SEAN REQUERIDOS Y EN LA ELABORACIÓN DE INSTRUMENTOS Y DEMÁS DOCUMENTOS QUE SE REQUIERAN PARA EL CUMPLIMIENTO DE LA GESTIÓN JURÍDICA DE LA VICEPRESIDENCIA DE SOCIEDADES Y LA DIRECCIÓN DE ASUNTOS LEGALES MISIONALES.</t>
  </si>
  <si>
    <t>https://community.secop.gov.co/Public/Tendering/OpportunityDetail/Index?noticeUID=CO1.NTC.6349422&amp;isFromPublicArea=True&amp;isModal=False</t>
  </si>
  <si>
    <t>KELLY JOHANA CARDENAS VERA</t>
  </si>
  <si>
    <t xml:space="preserve">ASESORÍA JURÍDICA INTEGRAL EN LA ELABORACIÓN, DESARROLLO E IMPLEMENTACIÓN DE LOS LINEAMIENTOS QUE SE REQUIERAN EN LOS PROCESOS, PROCEDIMIENTOS, E INSTRUMENTOS PARA EL EJERCICIO DEL CONTROL Y SUPERVISIÓN QUE LA VICEPRESIDENCIA DE SOCIEDADES EJERCE SOBRE LOS BIENES, HABERES Y NEGOCIOS DE SOCIEDADES, ESTABLECIMIENTOS DE COMERCIO O UNIDADES DE EXPLOTACIÓN ECONÓMICA, QUE SE ENCUENTREN EXTINTOS O EN PROCESO DE EXTINCIÓN DE DOMINIO. </t>
  </si>
  <si>
    <t>https://community.secop.gov.co/Public/Tendering/OpportunityDetail/Index?noticeUID=CO1.NTC.6309218&amp;isFromPublicArea=True&amp;isModal=False</t>
  </si>
  <si>
    <t>CRISTIAN ESTIBE DULCEY ZAMUDIO</t>
  </si>
  <si>
    <t>PRESTAR SERVICIOS TÉCNICOS DE APOYO A LA GESTIÓN EN EL SANEAMIENTO JURÍDICO DE LOS ACTIVOS REQUERIDOS EN EL PROCESO DE COMERCIALIZACIÓN DE VENTAS DIRECTAS Y VENTAS ANT.</t>
  </si>
  <si>
    <t>https://community.secop.gov.co/Public/Tendering/OpportunityDetail/Index?noticeUID=CO1.NTC.6341320&amp;isFromPublicArea=True&amp;isModal=False</t>
  </si>
  <si>
    <t>FRANCISCO BERNATE OCHOA</t>
  </si>
  <si>
    <t>CONTRATAR LA PRESTACIÓN DE LOS SERVICIOS PROFESIONALES DE REPRESENTACIÓN JUDICIAL, EXTRAJUDICIAL Y ASESORÍAS EN ASUNTOS PENALES DE INTERÉS PARA LA ENTIDAD CONFORME LO SOLICITADO POR LA SOCIEDAD DE ACTIVOS ESPECIALES S.A.S.</t>
  </si>
  <si>
    <t>https://community.secop.gov.co/Public/Tendering/OpportunityDetail/Index?noticeUID=CO1.NTC.6355786&amp;isFromPublicArea=True&amp;isModal=False</t>
  </si>
  <si>
    <t>JUAN SEBASTIAN MORENO VALBUENA</t>
  </si>
  <si>
    <t>PRESTAR SERVICIOS PROFESIONALES DE APOYO A LA GESTIÓN EN EL SANEAMIENTO JURÍDICO, REALIZACIÓN DE ACTOS ADMINISTRATIVOS, MINUTAS DE PROMESAS DE VENTA Y MINUTAS DE COMPRAVENTA ENTRE OTRAS ACTIVIDADES DE LOS ACTIVOS REQUERIDOS EN EL PROCESO DE COMERCIALIZACIÓN DE VENTAS DIRECTAS Y VENTAS ANT.</t>
  </si>
  <si>
    <t>https://community.secop.gov.co/Public/Tendering/OpportunityDetail/Index?noticeUID=CO1.NTC.6308458&amp;isFromPublicArea=True&amp;isModal=False</t>
  </si>
  <si>
    <t>JUAN FELIPE LOPEZ SANCHEZ</t>
  </si>
  <si>
    <t>PRESTACIÓN DE SERVICIOS PROFESIONALES PARA APOYAR A LA DIRECCIÓN DE PROYECTOS EN LA IDENTIFICACIÓN, GESTIÓN Y SEGUIMIENTO A PROYECTOS QUE DESARROLLEN ORGANIZACIONES SOCIALES EN LOS ACTIVOS QUE SE ENCUENTRAN BAJO ADMINISTRACIÓN DE LA SAE PRINCIPALMENTE EN LA ZONA OCCIDENTE.</t>
  </si>
  <si>
    <t>https://community.secop.gov.co/Public/Tendering/OpportunityDetail/Index?noticeUID=CO1.NTC.6375609&amp;isFromPublicArea=True&amp;isModal=False</t>
  </si>
  <si>
    <t>082-2024</t>
  </si>
  <si>
    <t>ARRENDAMIENTO  Y/O ADQUISICIONES</t>
  </si>
  <si>
    <t>BORA PROTECCIÓN Y SEGURIDAD INDUSTRIAL S.A.S.</t>
  </si>
  <si>
    <t>CONTRATAR LA ADQUISICIÓN DE ELEMENTOS DE PROTECCIÓN PERSONAL Y DOTACIÓN PARA LOS TRABAJADORES DE LA SOCIEDAD DE ACTIVOS ESPECIALES SAE S.A.S.</t>
  </si>
  <si>
    <t>https://community.secop.gov.co/Public/Tendering/OpportunityDetail/Index?noticeUID=CO1.NTC.6193859&amp;isFromPublicArea=True&amp;isModal=False</t>
  </si>
  <si>
    <t>083-2024</t>
  </si>
  <si>
    <t>NOVOPANGEA GROUP SAS</t>
  </si>
  <si>
    <t>CONCURSO PÚBLICO 04-2024 CONTRATAR LA ADQUISICIÓN, IMPLEMENTACIÓN, PUESTA EN MARCHA Y SOPORTE TÉCNICO DE UN SISTEMA DE BACKUP (SOLUCIÓN DE ALMACENAMIENTO DE DATOS) QUE INCLUYA EL SOFTWARE Y HARDWARE, DE ACUERDO CON LAS ESPECIFICACIONES TÉCNICAS DEL CONTRATANTE, NECESARIO PARA LA GESTIÓN DE COPIAS DE RESPALDO DE LA INFORMACIÓN DE LA SAE S.A.S.</t>
  </si>
  <si>
    <t>https://community.secop.gov.co/Public/Tendering/OpportunityDetail/Index?noticeUID=CO1.NTC.6138391&amp;isFromPublicArea=True&amp;isModal=False</t>
  </si>
  <si>
    <t>084-2024</t>
  </si>
  <si>
    <t>ELIZABETH LOPEZ INSANDARA</t>
  </si>
  <si>
    <t>PRESTACIÓN DE SERVICIOS DE APOYO A LA GESTIÓN COMO TÉCNICO DE LA VICEPRESIDENCIA DE SOCIEDADES EN EL DESARROLLO DE LA GESTIÓN ADMINISTRATIVA, FINANCIERA Y DOCUMENTAL DE LAS SOCIEDADES Y ESTABLECIMIENTOS DE COMERCIO PUESTOS A DISPOSICIÓN DE LA SOCIEDAD ACTIVOS ESPECIALES Y LOS QUE CONFORMAN EL FRISCO.</t>
  </si>
  <si>
    <t>https://community.secop.gov.co/Public/Tendering/OpportunityDetail/Index?noticeUID=CO1.NTC.6383162&amp;isFromPublicArea=True&amp;isModal=False</t>
  </si>
  <si>
    <t>085-2024</t>
  </si>
  <si>
    <t>DIEGO FERNANDO FRANCO LEYTON</t>
  </si>
  <si>
    <t>PRESTACIÓN DE SERVICIOS PROFESIONALES ESPECIALIZADOS COMO APOYO A LA VICEPRESIDENCIA DE SOCIEDADES EN TEMAS RELACIONADOS CON LA GESTIÓN ADMINISTRATIVA Y CORPORATIVA DE LOS ESTABLECIMIENTOS DE COMERCIO Y SOCIEDADES PUESTOS A DISPOSICIÓN DE LA SOCIEDAD ACTIVOS ESPECIALES Y LOS QUE CONFORMAN EL FRISCO.</t>
  </si>
  <si>
    <t>https://community.secop.gov.co/Public/Tendering/OpportunityDetail/Index?noticeUID=CO1.NTC.6383722&amp;isFromPublicArea=True&amp;isModal=False</t>
  </si>
  <si>
    <t>JENNY ALEJANDRA MANCERA CARMONA</t>
  </si>
  <si>
    <t>PRESTACIÓN DE SERVICIOS PROFESIONALES EN PEDAGOGÍA GRÁFICA PARA DESARROLLAR CONTENIDO INNOVADOR A TRAVÉS DE UN LENGUAJE EDUCATIVO VISUAL, CON EL FIN DE CUMPLIR CON LAS ESTRATEGIAS DE COMUNICACIÓN EN LOS PROCESOS INTERNOS Y EXTERNOS DE LA SAE SAS.</t>
  </si>
  <si>
    <t>https://www.secop.gov.co/CO1ContractsManagement/Tendering/ProcurementContractEdit/View?docUniqueIdentifier=CO1.PCCNTR.6545463&amp;prevCtxUrl=https%3a%2f%2fwww.secop.gov.co%3a443%2fCO1ContractsManagement%2fTendering%2fProcurementContractManagement%2fIndex&amp;prevCtxLbl=Contratos+</t>
  </si>
  <si>
    <t>OSCAR ALEJANDRO ROJAS GALLEGO</t>
  </si>
  <si>
    <t>CONTRATAR LA PRESTACIÓN DE LOS SERVICIOS PROFESIONALES ESPECIALIZADOS DE UN (1) DESARROLLADOR, PARA REALIZAR LA CONSTRUCCIÓN DE LOS APLICATIVOS MISIONALES ASIGNADOS Y SUS INTEGRACIONES CON LOS DEMÁS APLICATIVOS.</t>
  </si>
  <si>
    <t>https://www.secop.gov.co/CO1ContractsManagement/Tendering/ProcurementContractEdit/View?docUniqueIdentifier=CO1.PCCNTR.6547855&amp;prevCtxUrl=https%3a%2f%2fwww.secop.gov.co%3a443%2fCO1ContractsManagement%2fTendering%2fProcurementContractManagement%2fIndex&amp;prevCtxLbl=Contratos+</t>
  </si>
  <si>
    <t>088-2024</t>
  </si>
  <si>
    <t>YESSICA PAOLA BARRIOS HERNANDEZ</t>
  </si>
  <si>
    <t>PRESTACIÓN DE SERVICIOS PROFESIONALES PARA APOYAR A LA DIRECCIÓN DE PROYECTOS EN LA IDENTIFICACIÓN, GESTIÓN Y SEGUIMIENTO A PROYECTOS QUE DESARROLLEN ORGANIZACIONES SOCIALES EN LOS ACTIVOS QUE SE ENCUENTRAN BAJO ADMINISTRACIÓN DE LA SAE PRINCIPALMENTE EN LA ZONA CARIBE.</t>
  </si>
  <si>
    <t>https://www.secop.gov.co/CO1ContractsManagement/Tendering/ProcurementContractEdit/View?docUniqueIdentifier=CO1.PCCNTR.6547686&amp;prevCtxUrl=https%3a%2f%2fwww.secop.gov.co%3a443%2fCO1ContractsManagement%2fTendering%2fProcurementContractManagement%2fIndex&amp;prevCtxLbl=Contratos+</t>
  </si>
  <si>
    <t>089-2024</t>
  </si>
  <si>
    <t>CLARA VIVIANA VASQUEZ FRANCO</t>
  </si>
  <si>
    <t>PRESTACIÓN DE SERVICIOS PROFESIONALES PARA APOYAR A LA DIRECCIÓN DE PROYECTOS EN LA IDENTIFICACIÓN, GESTIÓN Y SEGUIMIENTO A PROYECTOS QUE DESARROLLEN ORGANIZACIONES SOCIALES EN LOS ACTIVOS QUE SE ENCUENTRAN BAJO ADMINISTRACIÓN DE LA SAE PRINCIPALMENTE EN LA ZONA CENTRO ORIENTE</t>
  </si>
  <si>
    <t>https://www.secop.gov.co/CO1ContractsManagement/Tendering/ProcurementContractEdit/View?docUniqueIdentifier=CO1.PCCNTR.6547791&amp;prevCtxUrl=https%3a%2f%2fwww.secop.gov.co%3a443%2fCO1ContractsManagement%2fTendering%2fProcurementContractManagement%2fIndex&amp;prevCtxLbl=Contratos+</t>
  </si>
  <si>
    <t>JOHN MONROY SORIANO</t>
  </si>
  <si>
    <t>PRESTACIÓN DE SERVICIOS PROFESIONALES PARA LA ELABORACIÓN DE INSTRUMENTOS, DESARROLLO DE DOCUMENTOS, LINEAMIENTOS QUE SE REQUIERAN Y APOYO PARA EL EJERCICIO DE LA GESTIÓN JURÍDICA DE LA ENTIDAD.</t>
  </si>
  <si>
    <t>https://www.secop.gov.co/CO1ContractsManagement/Tendering/ProcurementContractEdit/View?docUniqueIdentifier=CO1.PCCNTR.6541159&amp;prevCtxUrl=https%3a%2f%2fwww.secop.gov.co%3a443%2fCO1ContractsManagement%2fTendering%2fProcurementContractManagement%2fIndex&amp;prevCtxLbl=Contratos+</t>
  </si>
  <si>
    <t>091-2024</t>
  </si>
  <si>
    <t>CAJA COLOMBIANA DE SUBSIDIO FAMILIAR - COLSUBSIDIO</t>
  </si>
  <si>
    <t>CONTRATAR LOS SERVICIOS DE APOYO A LA GESTIÓN DE LA DIRECCIÓN DE TALENTO HUMANO PARA LA LOGÍSTICA NECESARIA EN EL DESARROLLO DE LAS ACTIVIDADES DEL PROGRAMA DE BIENESTAR ESTABLECIDO PARA LOS TRABAJADORES DE LA SOCIEDAD DE ACTIVOS ESPECIALES SAS – SAE SAS.</t>
  </si>
  <si>
    <t>https://www.secop.gov.co/CO1BusinessLine/Tendering/ProcedureEdit/Update?docUniqueIdentifier=CO1.BDOS.6610265&amp;prevCtxUrl=https%3a%2f%2fwww.secop.gov.co%2fCO1BusinessLine%2fTendering%2fBuyerDossierWorkspace%2fIndex%3fallWords2Search%3d091-2024%26createDateFrom%3d13%2f07%2f2024+21%3a30%3a04%26createDateTo%3d13%2f01%2f2025+21%3a30%3a04%26filteringState%3d0%26sortingState%3dLastModifiedDESC%26showAdvancedSearch%3dFalse%26showAdvancedSearchFields%3dFalse%26folderCode%3dALL%26selectedDossier%3dCO1.BDOS.6610265%26&amp;prevCtxLbl=Procesos+de+la+Entidad+Estatal</t>
  </si>
  <si>
    <t>MARIA VICTORIA GÓMEZ ANGULO</t>
  </si>
  <si>
    <t>https://community.secop.gov.co/Public/Tendering/OpportunityDetail/Index?noticeUID=CO1.NTC.6453904&amp;isFromPublicArea=True&amp;isModal=False</t>
  </si>
  <si>
    <t>ISMAEL ANTONIO PUENTES BERMUDEZ</t>
  </si>
  <si>
    <t>https://community.secop.gov.co/Public/Tendering/OpportunityDetail/Index?noticeUID=CO1.NTC.6484401&amp;isFromPublicArea=True&amp;isModal=False</t>
  </si>
  <si>
    <t>PRESTAR SERVICIOS PROFESIONALES ESPECIALIZADOS EN LA SOCIEDAD DE ACTIVOS ESPECIALES SAE S.A.S,  CON EL FIN DE BRINDAR ASESORÍA JURÍDICA INTEGRAL A LA VICEPRESIDENCIA CORPORATIVA Y LAS DIRECCIONES QUE  LA INTEGRAN.</t>
  </si>
  <si>
    <t>https://community.secop.gov.co/Public/Tendering/OpportunityDetail/Index?noticeUID=CO1.NTC.6456695&amp;isFromPublicArea=True&amp;isModal=False</t>
  </si>
  <si>
    <t>COMPRA VENTA</t>
  </si>
  <si>
    <t>ESRI COLOMBIA SAS</t>
  </si>
  <si>
    <t>CONTRATAR LA ADQUISICIÓN Y LOS SERVICIOS DE SOPORTE Y ACTUALIZACIÓN DE LAS LICENCIAS ARCGIS QUE TIENE LA SOCIEDAD DE ACTIVOS ESPECIALES S.A.S</t>
  </si>
  <si>
    <t>https://community.secop.gov.co/Public/Tendering/OpportunityDetail/Index?noticeUID=CO1.NTC.6462902&amp;isFromPublicArea=True&amp;isModal=False</t>
  </si>
  <si>
    <t>096-2024</t>
  </si>
  <si>
    <t>PRESTAR LOS SERVICIOS DE INVENTARIO, IDENTIFICACIÓN, CLASIFICACIÓN Y LIMPIEZA DE LOS BIENES Y ELEMENTOS PARA EL POSTERIOR TRANSPORTE, TRATAMIENTO Y DISPOSICIÓN FINAL DE LOS RESIDUOS UBICADOS EN LA BODEGA PARIS GAITAN UBICADA EN LA CARRERA 86 #86-34 EN LA CIUDAD DE BOGOTÁ DE LA SOCIEDAD DE ACTIVOS ESPECIALES SAS DE ACUERDO CON LA PROPUESTA PRESENTADA DENTRO DEL PROCESO DE MÍNIMA CUANTÍA NO. 09-2024</t>
  </si>
  <si>
    <t>https://www.secop.gov.co/CO1ContractsManagement/Tendering/ProcurementContractEdit/View?docUniqueIdentifier=CO1.PCCNTR.6566611&amp;prevCtxUrl=https%3a%2f%2fwww.secop.gov.co%3a443%2fCO1ContractsManagement%2fTendering%2fProcurementContractManagement%2fIndex&amp;prevCtxLbl=Contratos+</t>
  </si>
  <si>
    <t>PRESTACIÓN DE SERVICIOS PROFESIONALES ESPECIALIZADOS PARA EL APOYO TÉCNICO LEGAL DE TRASFERENCIAS Y VENTAS EN LOS MECANISMOS DE PLAN DE DESARROLLO EN VENTAS INDIVIDUALES, DIRECTAS, ONEROSAS, GRATUITAS Y FORMALIZACIÓN DE LOS DIFERENTES PROCESOS DE VENTA DE LOS BIENES INMUEBLES EXTINTOS Y EN PROCESO DE EXTINCIÓN DE DOMINIO QUE CUENTAN CON AUTORIZACIÓN DE ENAJENACIÓN TEMPRANA, LOS CUALES SE ENCUENTRAN BAJO ADMINISTRACIÓN DE LA SOCIEDAD DE ACTIVOS ESPECIALES S.A.S., DE CUERDO CON LA SEGMENTACIÓN DEL PORTAFOLIO A COMERCIALIZAR DURANTE LA VIGENCIA ESTABLECIDA EN EL CONTRATO.</t>
  </si>
  <si>
    <t>https://community.secop.gov.co/Public/Tendering/OpportunityDetail/Index?noticeUID=CO1.NTC.6522521&amp;isFromPublicArea=True&amp;isModal=False</t>
  </si>
  <si>
    <t>098-2024</t>
  </si>
  <si>
    <t>CONTRATAR LA PRESTACIÓN DEL SERVICIO DE MEDICIÓN Y ANÁLISIS DEL CÁLCULO DE HUELLA DE CARBONO EN LA SOCIEDAD DE ACTIVOS ESPECIALES S.A.S.</t>
  </si>
  <si>
    <t>https://community.secop.gov.co/Public/Tendering/ContractNoticePhases/View?PPI=CO1.PPI.32843080&amp;isFromPublicArea=True&amp;isModal=False</t>
  </si>
  <si>
    <t>099-2024</t>
  </si>
  <si>
    <t>CONTRATAR LOS SERVICIOS EXÁMENES MEDICOS DE OCUPACIONALES, VALORACIONES DEPORTIVAS, MANIPULACIÓIN DE ALIMENTOS, EVALUACIÓN RIESGO PSICOSOCIAL, PRUEBAS PARA CONDUCTORES; ASÍ COMO EXÁMENES PARACLÍNICOS, EXÁMENES DE LABORATORIO Y VACUNAS QUE SEAN NECESAARIOS A LOS ASPIRANTES, PRACTICANTES O PASANTES, JUDICANTES, APRENDICES Y TRABAJADORES DE SOCIEDAD DE ACTIVOS ESPECIALES SAS, A NIVEL NACIONAL.</t>
  </si>
  <si>
    <t>https://community.secop.gov.co/Public/Tendering/OpportunityDetail/Index?noticeUID=CO1.NTC.6342755&amp;isFromPublicArea=True&amp;isModal=False</t>
  </si>
  <si>
    <t xml:space="preserve">CONTRATAR LA PRESTACIÓN DE LOS SERVICIOS PROFESIONALES DE UN (1) ANALISTA, PARA REALIZAR EL ANÁLISIS, LEVANTAMIENTO Y CONSTRUCCIÓN DE LOS REQUERIMIENTOS DE ACUERDO CON LA METODOLOGÍA DE LA SAE SAS, JUNTO CON LAS PRUEBAS GENERALES DEL PRODUCTO TERMINADO DE LOS APLICATIVOS MISIONALES ASIGNADOS, INCLUYENDO LAS INTEGRACIONES CON LOS DEMÁS APLICATIVOS.  </t>
  </si>
  <si>
    <t>https://community.secop.gov.co/Public/Tendering/OpportunityDetail/Index?noticeUID=CO1.NTC.6749564&amp;isFromPublicArea=True&amp;isModal=False</t>
  </si>
  <si>
    <t>101-2024</t>
  </si>
  <si>
    <t>MEDIA COMMERCE S A S</t>
  </si>
  <si>
    <t>CONTRATAR LA INSTALACIÓN, PRESTACIÓN DEL SERVICIO, MANTENIMIENTO Y SOPORTE DE CANALES DE INTERNET DEDICADOS PARA LAS DIFERENTES SEDES DE LA SAE SAS A NIVEL NACIONAL.</t>
  </si>
  <si>
    <t>https://www.secop.gov.co/CO1ContractsManagement/Tendering/ProcurementContractEdit/View?docUniqueIdentifier=CO1.PCCNTR.6586417&amp;prevCtxUrl=https%3a%2f%2fwww.secop.gov.co%3a443%2fCO1ContractsManagement%2fTendering%2fProcurementContractManagement%2fIndex&amp;prevCtxLbl=Contratos+</t>
  </si>
  <si>
    <t>102-2024</t>
  </si>
  <si>
    <t>HIDROLAB COLOMBIA LTDA</t>
  </si>
  <si>
    <t>CONTRATAR LA PRESTACIÓN DEL SERVICIO PARA LA TOMA Y ANÁLISIS FISICOQUÍMICO Y MICROBIOLÓGICO DE MUESTRAS DE AGUA POTABLE EN LAS INSTALACIONES DONDE FUNCIONAN LAS SEDES DE LA SOCIEDAD DE ACTIVOS ESPECIALES DE ACUERDO CON LA PROPUESTA PRESENTADA DENTRO DEL PROCESO DE MÍNIMA CUANTÍA NO. 06-2024</t>
  </si>
  <si>
    <t>https://www.secop.gov.co/CO1ContractsManagement/Tendering/ProcurementContractEdit/View?docUniqueIdentifier=CO1.PCCNTR.6590582&amp;prevCtxUrl=https%3a%2f%2fwww.secop.gov.co%3a443%2fCO1ContractsManagement%2fTendering%2fProcurementContractManagement%2fIndex&amp;prevCtxLbl=Contratos+</t>
  </si>
  <si>
    <t>103-2024</t>
  </si>
  <si>
    <t>2L PROYECTOS SAS BIC</t>
  </si>
  <si>
    <t>EJECUCIÓN DE ACTIVIDADES DE REPARACIONES, OBRAS Y MANTENIMIENTO (ROM), Y OTROS ARREGLOS LOCATIVOS A LOS INMUEBLES EN ADMINISTRACIÓN DE LA SAE SAS, DE LA DIRECCION TERRITORIAL CENTRO ORIENTE SUBDIVISION 1 - CP-03-2024 - LOTE NO 1</t>
  </si>
  <si>
    <t>https://www.secop.gov.co/CO1ContractsManagement/Tendering/ProcurementContractEdit/View?docUniqueIdentifier=CO1.PCCNTR.6603637&amp;prevCtxUrl=https%3a%2f%2fwww.secop.gov.co%3a443%2fCO1ContractsManagement%2fTendering%2fProcurementContractManagement%2fIndex&amp;prevCtxLbl=Contratos+</t>
  </si>
  <si>
    <t>104-2024</t>
  </si>
  <si>
    <t>3G INGENERIA AVANZADA SAS</t>
  </si>
  <si>
    <t>EJECUCIÓN DE ACTIVIDADES DE REPARACIONES, OBRAS Y MANTENIMIENTO (ROM), Y OTROS ARREGLOS LOCATIVOS A LOS INMUEBLES EN ADMINISTRACIÓN DE LA SAE SAS, DE LA DIRECCION TERRITORIAL CENTRO ORIENTE SUBDIVISION 2 - CP-03-2024 - LOTE NO 2</t>
  </si>
  <si>
    <t>https://www.secop.gov.co/CO1ContractsManagement/Tendering/ProcurementContractEdit/View?docUniqueIdentifier=CO1.PCCNTR.6603718&amp;prevCtxUrl=https%3a%2f%2fwww.secop.gov.co%3a443%2fCO1ContractsManagement%2fTendering%2fProcurementContractManagement%2fIndex&amp;prevCtxLbl=Contratos+</t>
  </si>
  <si>
    <t>105-2024</t>
  </si>
  <si>
    <t>FUNDACIÓN PARA EL DESARROLLO SOCIAL, EMPRESARIAL Y COMUNITARIO DE COLOMBIA</t>
  </si>
  <si>
    <t>EJECUCIÓN DE ACTIVIDADES DE REPARACIONES, OBRAS Y MANTENIMIENTO (ROM), Y OTROS ARREGLOS LOCATIVOS A LOS INMUEBLES EN ADMINISTRACIÓN DE LA SAE SAS, DE LA DIRECCION TERRITORIAL SUR OCCIDENTE - CP-03-2024 - LOTE NO 3</t>
  </si>
  <si>
    <t>https://www.secop.gov.co/CO1ContractsManagement/Tendering/ProcurementContractEdit/View?docUniqueIdentifier=CO1.PCCNTR.6603549&amp;prevCtxUrl=https%3a%2f%2fwww.secop.gov.co%3a443%2fCO1ContractsManagement%2fTendering%2fProcurementContractManagement%2fIndex&amp;prevCtxLbl=Contratos+</t>
  </si>
  <si>
    <t>106-2024</t>
  </si>
  <si>
    <t>CONSORCIO SAN GABRIEL</t>
  </si>
  <si>
    <t>EJECUCIÓN DE ACTIVIDADES DE REPARACIONES, OBRAS Y MANTENIMIENTO (ROM), Y OTROS ARREGLOS LOCATIVOS A LOS INMUEBLES EN ADMINISTRACIÓN DE LA SAE SAS, DE LA DIRECCION TERRITORIAL DE OCCIDENTE - CP-03-2024 - LOTE NO 4</t>
  </si>
  <si>
    <t>https://www.secop.gov.co/CO1ContractsManagement/Tendering/ProcurementContractEdit/View?docUniqueIdentifier=CO1.PCCNTR.6603551&amp;prevCtxUrl=https%3a%2f%2fwww.secop.gov.co%3a443%2fCO1ContractsManagement%2fTendering%2fProcurementContractManagement%2fIndex&amp;prevCtxLbl=Contratos+</t>
  </si>
  <si>
    <t>107-2024</t>
  </si>
  <si>
    <t>RISE CONSTRUCCIONES S.A.S.</t>
  </si>
  <si>
    <t>EJECUCIÓN DE ACTIVIDADES DE REPARACIONES, OBRAS Y MANTENIMIENTO (ROM), Y OTROS ARREGLOS LOCATIVOS A LOS INMUEBLES EN ADMINISTRACIÓN DE LA SAE SAS, DE LA DIRECCION TERRITORIAL DE OCCIDENTE SUBDIVISION SAN ANDRES Y PROVIDENCIA - CP-03-2024 - LOTE NO 5</t>
  </si>
  <si>
    <t>https://www.secop.gov.co/CO1ContractsManagement/Tendering/ProcurementContractEdit/View?docUniqueIdentifier=CO1.PCCNTR.6603552&amp;prevCtxUrl=https%3a%2f%2fwww.secop.gov.co%3a443%2fCO1ContractsManagement%2fTendering%2fProcurementContractManagement%2fIndex&amp;prevCtxLbl=Contratos+</t>
  </si>
  <si>
    <t>108-2024</t>
  </si>
  <si>
    <t> CONSORCIO H&amp;M DISEÑO Y CONSTRUCCION SAS</t>
  </si>
  <si>
    <t>EJECUCIÓN DE ACTIVIDADES DE REPARACIONES, OBRAS Y MANTENIMIENTO (ROM), Y OTROS ARREGLOS LOCATIVOS A LOS INMUEBLES EN ADMINISTRACIÓN DE LA SAE SAS, DE LA DIRECCION TERRITORIAL CARIBE - CP-03-2024 - LOTE NO 6</t>
  </si>
  <si>
    <t>https://www.secop.gov.co/CO1ContractsManagement/Tendering/ProcurementContractEdit/View?docUniqueIdentifier=CO1.PCCNTR.6603554&amp;prevCtxUrl=https%3a%2f%2fwww.secop.gov.co%3a443%2fCO1ContractsManagement%2fTendering%2fProcurementContractManagement%2fIndex&amp;prevCtxLbl=Contratos+</t>
  </si>
  <si>
    <t>109-2024</t>
  </si>
  <si>
    <t>JUAN SEBASTIAN ORTIZ BETANCOURTH</t>
  </si>
  <si>
    <t>https://community.secop.gov.co/Public/Tendering/OpportunityDetail/Index?noticeUID=CO1.NTC.6714649&amp;isFromPublicArea=True&amp;isModal=False</t>
  </si>
  <si>
    <t>MAICOL OSPINA QUIÑONEZ</t>
  </si>
  <si>
    <t>ASESORÍA CONTABLE, FINANCIERA, ADMINISTRATIVA Y TRIBUTARIA INTEGRAL PARA EL EJERCICIO DEL CONTROL Y SUPERVISIÓN QUE LA VICEPRESIDENCIA DE SOCIEDADES DEBE EJERCER SOBRE LOS BIENES, HABERES Y NEGOCIOS DE SOCIEDADES, ESTABLECIMIENTOS DE COMERCIO O UNIDADES DE EXPLOTACIÓN ECONÓMICA, QUE SE ENCUENTREN EXTINTOS O EN PROCESO DE EXTINCIÓN DE DOMINIO; EN TEMAS FINANCIEROS, CONTABLES, TRIBUTARIOS Y ADMINISTRATIVOS, EN VIRTUD DE LA APLICACIÓN DE LA MEDIDA CAUTELAR DE SUSPENSIÓN DEL PODER DISPOSITIVO DE LOS AFECTADOS.</t>
  </si>
  <si>
    <t>https://community.secop.gov.co/Public/Tendering/OpportunityDetail/Index?noticeUID=CO1.NTC.6713746&amp;isFromPublicArea=True&amp;isModal=False</t>
  </si>
  <si>
    <t>111-2024</t>
  </si>
  <si>
    <t>SOLUTION COPY LTDA</t>
  </si>
  <si>
    <t>CONTRATAR EL SERVICIO DE OUTSOURCING DE IMPRESIÓN, FOTOCOPIADO, ESCANEO, REPUESTOS, OPERARIOS, TÓNER, PAPEL, SERVICIO TÉCNICO, MANTENIMIENTO PREVENTIVO Y CORRECTIVO, Y ARRENDAMIENTO DE EQUIPOS A TODO COSTO PARA LA SAE SAS.</t>
  </si>
  <si>
    <t>https://www.secop.gov.co/CO1ContractsManagement/Tendering/ProcurementContractEdit/View?docUniqueIdentifier=CO1.PCCNTR.6682835&amp;prevCtxUrl=https%3a%2f%2fwww.secop.gov.co%3a443%2fCO1ContractsManagement%2fTendering%2fProcurementContractManagement%2fIndex&amp;prevCtxLbl=Contratos+</t>
  </si>
  <si>
    <t>112-2024</t>
  </si>
  <si>
    <t>INGENIERÍA ASISTIDA POR COMPUTADOR SAS</t>
  </si>
  <si>
    <t>CONTRATAR LA ADQUISICIÓN DE LICENCIAS CREATIVE CLOUD DE ADOBE PARA LA SOCIEDAD DE ACTIVOS ESPECIALES SAS – SAE SAS.</t>
  </si>
  <si>
    <t>https://community.secop.gov.co/Public/Tendering/OpportunityDetail/Index?noticeUID=CO1.NTC.6492102&amp;isFromPublicArea=True&amp;isModal=False</t>
  </si>
  <si>
    <t>113-2024</t>
  </si>
  <si>
    <t>EDNA KATHERINE GOMEZ LOSADA</t>
  </si>
  <si>
    <t>PRESTAR LOS SERVICIOS PROFESIONALES JURÍDICOS ESPECIALIZADOS CON LA FINALIDAD DE ASESORAR LOS PROCESOS DE IDENTIFICACIÓN, CARACTERIZACIÓN Y ANÁLISIS JURÍDICO DE LOS INMUEBLES RURALES DE LA ENTIDAD A CARGO DE LA DIRECCIÓN PARA LA DEMOCRATIZACIÓN DE ACTIVOS INMUEBLES RURALES.</t>
  </si>
  <si>
    <t>https://community.secop.gov.co/Public/Tendering/OpportunityDetail/Index?noticeUID=CO1.NTC.6749620&amp;isFromPublicArea=True&amp;isModal=False</t>
  </si>
  <si>
    <t>114-2024</t>
  </si>
  <si>
    <t>PRESTAR SERVICIOS PROFESIONALES PARA LA EXPEDICIÓN DE VIABILIDADES JURÍDICAS Y/O ACTOS ADMINISTRATIVOS, ASÍ COMO LA ATENCIÓN A REQUERIMIENTOS DE LA DIRECCIÓN DE ASUNTOS LEGALES MISIONALES.</t>
  </si>
  <si>
    <t>https://community.secop.gov.co/Public/Tendering/OpportunityDetail/Index?noticeUID=CO1.NTC.6695711&amp;isFromPublicArea=True&amp;isModal=False</t>
  </si>
  <si>
    <t>115-2024</t>
  </si>
  <si>
    <t>LAURA NATALY REY ANDRADE</t>
  </si>
  <si>
    <t>https://community.secop.gov.co/Public/Tendering/OpportunityDetail/Index?noticeUID=CO1.NTC.6695579&amp;isFromPublicArea=True&amp;isModal=False</t>
  </si>
  <si>
    <t>116-2024</t>
  </si>
  <si>
    <t>MAICOL ALEXIS OSPINA QUIÑONES</t>
  </si>
  <si>
    <t>https://community.secop.gov.co/Public/Tendering/OpportunityDetail/Index?noticeUID=CO1.NTC.6696070&amp;isFromPublicArea=True&amp;isModal=False</t>
  </si>
  <si>
    <t>117-2024</t>
  </si>
  <si>
    <t>SOLUCIONES INTEGRALES MONTGOMERY SAS</t>
  </si>
  <si>
    <t>CONTRATAR LA ADQUISICIÓN DE TARJETAS DE DOTACIÓN, ÚNICA Y EXCLUSIVAMENTE PARA COMPRA DE VESTUARIO Y CALZADO DE LABOR, PARA LOS COLABORADORES DE LA SOCIEDAD DE ACTIVOS ESPECIALES S.A.S. A NIVEL NACIONAL, QUE TENGAN DERECHO A LA DOTACIÓN.</t>
  </si>
  <si>
    <t>https://community.secop.gov.co/Public/Tendering/OpportunityDetail/Index?noticeUID=CO1.NTC.6557794&amp;isFromPublicArea=True&amp;isModal=False</t>
  </si>
  <si>
    <t>118-2024</t>
  </si>
  <si>
    <t>ANA MARIA MALDONADO MANRIQUE</t>
  </si>
  <si>
    <t>https://community.secop.gov.co/Public/Tendering/OpportunityDetail/Index?noticeUID=CO1.NTC.6695205&amp;isFromPublicArea=True&amp;isModal=False</t>
  </si>
  <si>
    <t>119-2024</t>
  </si>
  <si>
    <t>ANDRES FELIPE GOMEZ CASTRO</t>
  </si>
  <si>
    <t>https://community.secop.gov.co/Public/Tendering/OpportunityDetail/Index?noticeUID=CO1.NTC.6694894&amp;isFromPublicArea=True&amp;isModal=False</t>
  </si>
  <si>
    <t>120-2024</t>
  </si>
  <si>
    <t>CLAUDIA ROCIO DURAN PALLARES</t>
  </si>
  <si>
    <t>https://community.secop.gov.co/Public/Tendering/OpportunityDetail/Index?noticeUID=CO1.NTC.6695415&amp;isFromPublicArea=True&amp;isModal=False</t>
  </si>
  <si>
    <t>121-2024</t>
  </si>
  <si>
    <t>JOSE NELSON VALENCIA TORO</t>
  </si>
  <si>
    <t>https://community.secop.gov.co/Public/Tendering/OpportunityDetail/Index?noticeUID=CO1.NTC.6712730&amp;isFromPublicArea=True&amp;isModal=False</t>
  </si>
  <si>
    <t>122-2024</t>
  </si>
  <si>
    <t>VIVIAN CHRISTINE AMEZQUITA ACOSTA</t>
  </si>
  <si>
    <t>CONTRATAR LA PRESTACIÓN DE LOS SERVICIOS DE REVISORÍA FISCAL DE LA SOCIEDAD DE ACTIVOS  ESPECIALES –S.A.E. S.A.S DE CONFORMIDAD CON LO ESTABLECIDO CON LA NORMATIVIDAD APLICABLE, Y LOS ESTATUTOS SOCIALES DE LA ENTIDAD, INCLUYENDO CON ELLO LAS SIGUIENTES ACTIVIDADES: AUDITORÍA FINANCIERA, AUDITORÍA DE CUMPLIMIENTO, AUDITORÍA DE CONTROL INTERNO, AUDITORÍA DE GESTIÓN, AUDITORÍA DE RIESGOS, AUDITORÍA DE SISTEMAS Y TECNOLOGÍA.</t>
  </si>
  <si>
    <t>https://community.secop.gov.co/Public/Tendering/OpportunityDetail/Index?noticeUID=CO1.NTC.7021700&amp;isFromPublicArea=True&amp;isModal=False</t>
  </si>
  <si>
    <t>123-2024</t>
  </si>
  <si>
    <t>JHONNY ALEJANDRO ARIAS ARANGO</t>
  </si>
  <si>
    <t>https://community.secop.gov.co/Public/Tendering/OpportunityDetail/Index?noticeUID=CO1.NTC.6712491&amp;isFromPublicArea=True&amp;isModal=False</t>
  </si>
  <si>
    <t>124-2024</t>
  </si>
  <si>
    <t>IMPOCAMARAS BOGOTA - BRAYAN ALBERTO CAMACHO OYOLA</t>
  </si>
  <si>
    <t>CONTRATAR LA ADQUISICIÓN E INSTALACIÓN DE LOS SISTEMAS DE AIRE ACONDICIONADO PARA LAS SEDES DE LA SOCIEDAD  DE ACTIVOS ESPECIALES S.A.S DONDE SE IDENTIFIQUE ESTA NECESIDAD, INCLUYENDO LOS MANTENIMIENTOS  PREVENTIVOS Y CORRECTIVOS QUE GARANTICEN EL ADECUADO FUNCIONAMIENTO DE LOS EQUIPOS.</t>
  </si>
  <si>
    <t>https://community.secop.gov.co/Public/Tendering/ContractNoticePhases/View?PPI=CO1.PPI.33583913&amp;isFromPublicArea=True&amp;isModal=False</t>
  </si>
  <si>
    <t>125-2024</t>
  </si>
  <si>
    <t>DANNIELA NATHALIA CORTÉS RANGEL</t>
  </si>
  <si>
    <t>https://community.secop.gov.co/Public/Tendering/OpportunityDetail/Index?noticeUID=CO1.NTC.6720581&amp;isFromPublicArea=True&amp;isModal=False</t>
  </si>
  <si>
    <t>126-2024</t>
  </si>
  <si>
    <t>YIRLEY XILENA DEL CASTILLO MARQUEZ</t>
  </si>
  <si>
    <t>UN TÉCNICO II CALIFICADO E IDÓNEO PARA BRINDAR APOYO A LA SOCIEDAD DE ACTIVOS ESPECIALES APLICAR EL PROCEDIMIENTO DE DESTINACIONES PROVISIONALES Y/O DEFINITIVAS DE LOS BIENES INMUEBLES ASIGNADOS A LA DIRECCIÓN TERRITORIAL CARIBE EN EL MARCO DE GENERACIÓN DE PRODUCTIVIDAD SOCIAL.</t>
  </si>
  <si>
    <t>https://community.secop.gov.co/Public/Tendering/OpportunityDetail/Index?noticeUID=CO1.NTC.6739089&amp;isFromPublicArea=True&amp;isModal=False</t>
  </si>
  <si>
    <t>127-2024</t>
  </si>
  <si>
    <t xml:space="preserve">INTERVENTORIA </t>
  </si>
  <si>
    <t>UNIVERSIDAD DE CORDOBA</t>
  </si>
  <si>
    <t>CONTRATAR LA INTERVENTORÍA TÉCNICA Y JURÍDICA, PARA HACER EL SEGUIMIENTO AL CONTRATO Y/O CONVENIO QUE SUSCRIBA LA SOCIEDAD DE ACTIVOS ESPECIALES Y LA ORGANIZACIÓN INTERNACIONAL PARA LAS MIGRACIONES -OIM EL CUAL TIENE POR OBJETO “AUNAR ESFUERZOS TÉCNICOS, ADMINISTRATIVOS Y FINANCIERO ENTRE LA SOCIEDAD DE ACTIVOS ESPECIALES (SAE) Y LA ORGANIZACIÓN INTERNACIONAL PARA LAS MIGRACIONES (OIM) PARA CONTRIBUIR A LA IMPLEMENTACIÓN DEL ACUERDO DE PAZ Y LA REFORMA AGRARIA A TRAVÉS DE LA POLÍTICA DE TIERRAS PARA LA PAZ DE LA SAE, BRINDANDO PROCESOS DE ESTABILIZACIÓN COMUNITARIA, SOLUCIONES DURADERAS, DESARROLLO DE INICIATIVAS PRODUCTIVAS Y DE COMERCIALIZACIÓN DE LOS PRODUCTOS DE LOS ALIADOS, COMO APORTE A SUS PROCESOS DE RECUPERACIÓN, RESILIENCIA Y AUTOSUFICIENCIA PARA LA CONSOLIDACIÓN DE LA PAZ</t>
  </si>
  <si>
    <t>https://community.secop.gov.co/Public/Tendering/OpportunityDetail/Index?noticeUID=CO1.NTC.6849188&amp;isFromPublicArea=True&amp;isModal=False</t>
  </si>
  <si>
    <t>128-2024</t>
  </si>
  <si>
    <t>GLOBAL TECHNOLOGY SERVICES GTS SA</t>
  </si>
  <si>
    <t>CONTRATAR EL CRECIMIENTO Y LA RENOVACIÓN DEL LICENCIAMIENTO DE SOPORTE PARA LOS COMPONENTES DE HARDWARE Y SOFTWARE DE INFRAESTRUCTURA QUE FORMAN PARTE DE LAS PLATAFORMAS DE HIPERCONVERGENCIA</t>
  </si>
  <si>
    <t>https://community.secop.gov.co/Public/Tendering/ContractNoticePhases/View?PPI=CO1.PPI.33343524&amp;isFromPublicArea=True&amp;isModal=False</t>
  </si>
  <si>
    <t>129-2024</t>
  </si>
  <si>
    <t>PROVEEDOR INTEGRAL DE PRECIOS COLOMBIA PROVEEDOR DE PRECIOS PARA VALORACION S.A</t>
  </si>
  <si>
    <t>CONTRATAR LOS SERVICIOS DE ASESORÍA DE UNA FIRMA ESPECIALIZADA EN VALORACIÓN DE SOCIEDADES PARA QUE REALICE EL ANÁLISIS E IDENTIFICACIÓN DE LOS MÚLTIPLOS EBITDA DE LOS SECTORES ECONÓMICOS DE INTERÉS DE LA SAE QUE PERMITAN ESTABLECER EL VALOR DE VENTA DE LAS SOCIEDADES QUE SON ADMINISTRADAS POR LA SAE Y QUE SON SUSCEPTIBLES DE ENAJENACIÓN.</t>
  </si>
  <si>
    <t>pendiente publicación</t>
  </si>
  <si>
    <t>130-2024</t>
  </si>
  <si>
    <t>CARLOS ALEXANDER NEIRA SANCHEZ</t>
  </si>
  <si>
    <t>CONTRATAR LA PRESTACIÓN DE SERVICIOS PROFESIONALES Y DE APOYO A LA GESTIÓN PARA LA ACTUALIZACIÓN Y CREACIÓN DE TODOS LOS DOCUMENTOS PROPIOS DEL MAPA DE PROCESOS DE LA DIRECCIÓN DE TALENTO HUMANO.</t>
  </si>
  <si>
    <t>https://community.secop.gov.co/Public/Tendering/ContractNoticePhases/View?PPI=CO1.PPI.34526690&amp;isFromPublicArea=True&amp;isModal=False</t>
  </si>
  <si>
    <t>131-2024</t>
  </si>
  <si>
    <t>UNIVERSIDAD NACIONAL DE COLOMBIA</t>
  </si>
  <si>
    <t>CONTRATAR LOS SERVICIOS DE CAPACITACIÓN PARA EL DESARROLLO DEL PLAN EMPRESARIAL DE CAPACITACIÓN, DIRIGIDO A LOS FUNCIONARIOS DE PLANTA DIRECTA DE LA SOCIEDAD DE ACTIVOS ESPECIALES, CON EL FIN DE LOGRAR UN MEJOR DESARROLLO Y PROYECCIÓN INSTITUCIONAL.</t>
  </si>
  <si>
    <t>https://community.secop.gov.co/Public/Tendering/OpportunityDetail/Index?noticeUID=CO1.NTC.7162116&amp;isFromPublicArea=True&amp;isModal=False</t>
  </si>
  <si>
    <t>132-2024</t>
  </si>
  <si>
    <t>PEDRO ALEJANDRO ÁLVAREZ DIAZ</t>
  </si>
  <si>
    <t>PRESTAR SERVICIOS PROFESIONALES PARA APOYAR LAS ACTIVIDADES QUE PERMITAN ACTUALIZAR LA CARGA  DE TRABAJO DE LA SOCIEDAD EN LA CUARTA FASE DE IMPLEMENTACIÓN DEL REDISEÑO Y FORTALECIMIENTO  INSTITUCIONAL DE LA SAE S.A.S, TENIENDO EN CUENTA LOS LINEAMIENTOS SOBRE LA MATERIA ESTABLECIDOS POR LA SOCIEDAD.</t>
  </si>
  <si>
    <t>https://community.secop.gov.co/Public/Tendering/OpportunityDetail/Index?noticeUID=CO1.NTC.7020260&amp;isFromPublicArea=True&amp;isModal=False</t>
  </si>
  <si>
    <t>133-2024</t>
  </si>
  <si>
    <t>ANDRÉS FELIPE SANCHEZ DUQUE</t>
  </si>
  <si>
    <t>PRESTAR SERVICIOS PROFESIONALES ESPECIALIZADOS EN LA SOCIEDAD DE ACTIVOS ESPECIALES SAE S.A.S, CON EL FIN DE BRINDAR ASESORÍA JURÍDICA EN MATERIA DISCIPLINARIA, COLECTIVO Y DE PENSIONES A LA DIRECCIÓN DE TALENTO HUMANO</t>
  </si>
  <si>
    <t>https://community.secop.gov.co/Public/Tendering/ContractNoticePhases/View?PPI=CO1.PPI.34551525&amp;isFromPublicArea=True&amp;isModal=False</t>
  </si>
  <si>
    <t>134-2024</t>
  </si>
  <si>
    <t>KAREN VIVIANA MERCHANCANO JIMENEZ</t>
  </si>
  <si>
    <t>PRESTAR SERVICIOS PROFESIONALES ESPECIALIZADOS PARA LIDERAR LAS ACTIVIDADES QUE PERMITAN ACTUALIZAR LA CARGA DE TRABAJO DE LA SOCIEDAD EN LA CUARTA FASE DE IMPLEMENTACIÓN DEL REDISEÑO Y FORTALECIMIENTO INSTITUCIONAL DE LA SAE S.A.S, ASÍ COMO CONSOLIDAR LA VERSIÓN FINAL DEL DOCUMENTO TÉCNICO DE SOPORTE, TENIENDO EN CUENTA LOS LINEAMIENTOS SOBRE LA MATERIA ESTABLECIDOS POR LA SOCIEDAD.</t>
  </si>
  <si>
    <t>https://community.secop.gov.co/Public/Tendering/OpportunityDetail/Index?noticeUID=CO1.NTC.6808026&amp;isFromPublicArea=True&amp;isModal=False</t>
  </si>
  <si>
    <t>135-2024</t>
  </si>
  <si>
    <t>LINA MARCELA FARFAN LINARES</t>
  </si>
  <si>
    <t>PRESTACIÓN DE SERVICIOS PROFESIONALES PARA PROMOVER, IMPULSAR, GESTIONAR, ESTABLECER Y SUPERVISAR EL RELACIONAMIENTO Y LOS PROCESOS DE ARTICULACIÓN CON ORGANISMOS INTERNACIONALES Y AGENCIAS DE COOPERACIÓN, EN ARAS DE CONSOLIDAR LA COOPERACIÓN INTERNACIONAL REQUERIDA POR LA SOCIEDAD DE ACTIVOS ESPECIALES S.A.S.</t>
  </si>
  <si>
    <t>https://community.secop.gov.co/Public/Tendering/OpportunityDetail/Index?noticeUID=CO1.NTC.6821901&amp;isFromPublicArea=True&amp;isModal=False</t>
  </si>
  <si>
    <t>136-2024</t>
  </si>
  <si>
    <t>DIEGO ORLANDO CEDIEL SALAS</t>
  </si>
  <si>
    <t xml:space="preserve"> PRESTAR SERVICIOS PROFESIONALES DE ASESORÍA JURÍDICA EN ASUNTOS DE DERECHO CONSTITUCIONAL Y/O PÚBLICO QUE SON ESTRATÉGICOS PARA LA OFICINA JURÍDICA DE LA PRESIDENCIA DE LA SAE</t>
  </si>
  <si>
    <t>https://community.secop.gov.co/Public/Tendering/OpportunityDetail/Index?noticeUID=CO1.NTC.7020276&amp;isFromPublicArea=True&amp;isModal=False</t>
  </si>
  <si>
    <t>137-2024</t>
  </si>
  <si>
    <t>STEPHANY FERNANDA NINCO PEREZ</t>
  </si>
  <si>
    <t>PRESTAR LOS SERVICIOS PROFESIONALES JURÍDICOS CON LA FINALIDAD DE ASESORAR LOS PROCESOS DE IDENTIFICACIÓN, CARACTERIZACIÓN Y ANÁLISIS JURÍDICO DE LOS INMUEBLES RURALES DE LA ENTIDAD A CARGO DE LA DIRECCIÓN PARA LA DEMOCRATIZACIÓN DE ACTIVOS INMUEBLES RURALES.</t>
  </si>
  <si>
    <t>https://community.secop.gov.co/Public/Tendering/OpportunityDetail/Index?noticeUID=CO1.NTC.7020286&amp;isFromPublicArea=True&amp;isModal=False</t>
  </si>
  <si>
    <t>138-2024</t>
  </si>
  <si>
    <t>BANCO POPULAR S A</t>
  </si>
  <si>
    <t>GESTIONAR LA VENTA A TRAVÉS DEL MECANISMO DE MARTILLO, PRESTADO POR UNA ENTIDAD FINANCIERA, DE LOS ACTIVOS ADMINISTRADOS POR LA SAE S.A.S POR DISPOSICIÓN LEGAL O QUE SEAN DE PROPIEDAD DE ESTA, CONFORME A LAS ESPECIFICACIONES DEFINIDAS EN EL ESTUDIO PREVIO Y SUS ANEXOS.</t>
  </si>
  <si>
    <t>https://community.secop.gov.co/Public/Tendering/OpportunityDetail/Index?noticeUID=CO1.NTC.6863996&amp;isFromPublicArea=True&amp;isModal=False</t>
  </si>
  <si>
    <t>139-2024</t>
  </si>
  <si>
    <t>CAMILO ANDRES BECERRA BETANCOURT</t>
  </si>
  <si>
    <t>PRESTAR SERVICIOS PROFESIONALES CON AUTONOMÍA TÉCNICA, ADMINISTRATIVA Y FINANCIERA PARA ESTRUCTURAR LOS PROCESOS DE CONTRATACIÓN QUE ADELANTE LA SAE</t>
  </si>
  <si>
    <t>https://community.secop.gov.co/Public/Tendering/OpportunityDetail/Index?noticeUID=CO1.NTC.7021037&amp;isFromPublicArea=True&amp;isModal=False</t>
  </si>
  <si>
    <t>140-2024</t>
  </si>
  <si>
    <t>GESTION DE RESIDUOS INDUSTRIALES Y CONSULTORES S.A.S</t>
  </si>
  <si>
    <t>PRESTAR LOS SERVICIOS DE INVENTARIO, IDENTIFICACIÓN, CLASIFICACIÓN Y LIMPIEZA DE LOS BIENES Y ELEMENTOS PARA EL POSTERIOR TRANSPORTE, TRATAMIENTO Y DISPOSICIÓN FINAL DE LOS RESIDUOS UBICADOS EN LA BODEGAS ADMINISTRADAS POR LA SOCIEDAD DE ACTIVOS ESPECIALES S.A.S</t>
  </si>
  <si>
    <t>https://www.secop.gov.co/CO1ContractsManagement/Tendering/ProcurementContractEdit/Update?ProfileName=CCE-15-Procedimiento_Publicidad_with_ProposalsPhase&amp;PPI=CO1.PPI.34218187&amp;DocUniqueName=ContratoDeCompra&amp;DocTypeName=NextWay.Entities.Marketplace.Tendering.ProcurementContract&amp;ProfileVersion=9&amp;DocUniqueIdentifier=CO1.PCCNTR.6850085&amp;prevCtxUrl=https%3a%2f%2fwww.secop.gov.co%3a443%2fCO1ContractsManagement%2fTendering%2fProcurementContractManagement%2fIndex&amp;prevCtxLbl=Contratos+</t>
  </si>
  <si>
    <t>141-2024</t>
  </si>
  <si>
    <t xml:space="preserve">SEBASTIAN JIMENEZ MORALES </t>
  </si>
  <si>
    <t>https://community.secop.gov.co/Public/Tendering/OpportunityDetail/Index?noticeUID=CO1.NTC.7022869&amp;isFromPublicArea=True&amp;isModal=False</t>
  </si>
  <si>
    <t>142-2024</t>
  </si>
  <si>
    <t>LUCIANO ALFONSO PINILLA PEDRAZA</t>
  </si>
  <si>
    <t>https://community.secop.gov.co/Public/Tendering/OpportunityDetail/Index?noticeUID=CO1.NTC.7023112&amp;isFromPublicArea=True&amp;isModal=False</t>
  </si>
  <si>
    <t>143-2024</t>
  </si>
  <si>
    <t>ELIANA MARIA PADILLA GONZALEZ</t>
  </si>
  <si>
    <t>https://community.secop.gov.co/Public/Tendering/OpportunityDetail/Index?noticeUID=CO1.NTC.7022404&amp;isFromPublicArea=True&amp;isModal=False</t>
  </si>
  <si>
    <t>144-2024</t>
  </si>
  <si>
    <t>HÉCTOR JUNIOR MURILLO MOSQUERA</t>
  </si>
  <si>
    <t>https://community.secop.gov.co/Public/Tendering/OpportunityDetail/Index?noticeUID=CO1.NTC.7022773&amp;isFromPublicArea=True&amp;isModal=False</t>
  </si>
  <si>
    <t>145-2024</t>
  </si>
  <si>
    <t>JAVIER AUGUSTO LINARES JIMÉNEZ / CESIÓN CAMILO ANDRES PINZÓN RINCON</t>
  </si>
  <si>
    <t>https://community.secop.gov.co/Public/Tendering/OpportunityDetail/Index?noticeUID=CO1.NTC.7022895&amp;isFromPublicArea=True&amp;isModal=False</t>
  </si>
  <si>
    <t>146-2024</t>
  </si>
  <si>
    <t>LAURA DUQUE MUÑOZ</t>
  </si>
  <si>
    <t>https://community.secop.gov.co/Public/Tendering/OpportunityDetail/Index?noticeUID=CO1.NTC.7022965&amp;isFromPublicArea=True&amp;isModal=False</t>
  </si>
  <si>
    <t>147-2024</t>
  </si>
  <si>
    <t>SOFTICS</t>
  </si>
  <si>
    <t>CONTRATAR LA RENOVACIÓN Y ADQUISICIÓN DE LICENCIAS DE UNA PLATAFORMA DE SEGURIDAD PARA LA DETECCIÓN Y REPUESTA EXTENDIDA DENOMINADA XDR PARA LA SOCIEDAD DE ACTIVOS ESPECIALES SAS, ASÍ COMO EL SOPORTE Y LA ACTUALIZACIÓN DE LA MISMA – SI-02-2024</t>
  </si>
  <si>
    <t>https://community.secop.gov.co/Public/Tendering/ContractNoticePhases/View?PPI=CO1.PPI.34207703&amp;isFromPublicArea=True&amp;isModal=False</t>
  </si>
  <si>
    <t>148-2024</t>
  </si>
  <si>
    <t>JUAN ESTEBAN MARÍN GONZÁLEZ</t>
  </si>
  <si>
    <t xml:space="preserve">PRESTAR SERVICIOS DE APOYO A LA GESTIÓN PARA ACOMPAÑAR LA ESTRATEGIA DE CONSOLIDACIÓN DEL ARCHIVO DE LA SAE SAS, COMO UNA FUENTE DE INFORMACIÓN PARA EL FORTALECIMIENTO E IMPULSO DE ESPACIOS PARA LA CONSTRUCCIÓN DE MEMORIA HISTÓRICA. </t>
  </si>
  <si>
    <t>https://community.secop.gov.co/Public/Tendering/ContractNoticePhases/View?PPI=CO1.PPI.35135331&amp;isFromPublicArea=True&amp;isModal=False</t>
  </si>
  <si>
    <t xml:space="preserve">María Fernanda González </t>
  </si>
  <si>
    <t>149-2024</t>
  </si>
  <si>
    <t>MARI LAURIS OÑATE DUARTE</t>
  </si>
  <si>
    <t>PRESTACIÓN DE SERVICIOS PROFESIONALES ESPECIALIZADOS PARA ARTICULAR, REVISAR Y CONSOLIDAR LA ESTRATEGIA DE PERFILAMIENTO Y/O ESTRUCTURACIÓN DE LOS PROYECTOS CON LAS ORGANIZACIONES  SOCIALES QUE ACCEDEN A LOS PREDIOS ADMINISTRADOS POR LA SOCIEDAD DE ACTIVOS ESPECIALES,  DE ACUERDO CON LA PRIORIZACIÓN ESTABLECIDA POR LA DIRECCIÓN DE PROYECTOS Y QUE LE SEAN  ASIGNADAS</t>
  </si>
  <si>
    <t>https://community.secop.gov.co/Public/Tendering/OpportunityDetail/Index?noticeUID=CO1.NTC.6940924&amp;isFromPublicArea=True&amp;isModal=False</t>
  </si>
  <si>
    <t>150-2024</t>
  </si>
  <si>
    <t>OLGA MAGNOLY VALBUENA MEDINA</t>
  </si>
  <si>
    <t>PRESTACIÓN SERVICIOS PROFESIONALES PARA ESTRUCTURAR, GESTIONAR Y TRAMITAR LOS PROCESOS CONTRACTUALES A CARGO DE LA DIRECCIÓN DE PROYECTOS Y DEMÁS TRÁMITES ADMINISTRATIVOS REQUERIDOS POR LA SOCIEDAD DE ACTIVOS ESPECIALES S.A.S.</t>
  </si>
  <si>
    <t>https://community.secop.gov.co/Public/Tendering/OpportunityDetail/Index?noticeUID=CO1.NTC.7021519&amp;isFromPublicArea=True&amp;isModal=False</t>
  </si>
  <si>
    <t>151-2024</t>
  </si>
  <si>
    <t>JOHN HAROLD CHINCHILLA BELTRAN</t>
  </si>
  <si>
    <t>PRESTACIÓN DE SERVICIOS PROFESIONALES ESPECIALIZADOS PARA ARTICULAR, REVISAR Y CONSOLIDAR LA  ESTRATEGIA DE PERFILAMIENTO Y/O ESTRUCTURACIÓN DE LOS PROYECTOS CON LAS ORGANIZACIONES SOCIALES QUE ACCEDEN A LOS PREDIOS ADMINISTRADOS POR LA SOCIEDAD DE ACTIVOS ESPECIALES, DE ACUERDO CON LA PRIORIZACIÓN ESTABLECIDA POR LA DIRECCIÓN DE PROYECTOS Y QUE LE SEAN ASIGNADAS.</t>
  </si>
  <si>
    <t>https://community.secop.gov.co/Public/Tendering/OpportunityDetail/Index?noticeUID=CO1.NTC.6877753&amp;isFromPublicArea=True&amp;isModal=False</t>
  </si>
  <si>
    <t>152-2024</t>
  </si>
  <si>
    <t>JAVIER RODRIGO AGUILAR DULCE</t>
  </si>
  <si>
    <t>PRESTACIÓN DE SERVICIOS PROFESIONALES PARA IMPLEMENTAR Y EJECUTAR LA ESTRATEGIA DE PERFILAMIENTO Y/O ESTRUCTURACIÓN DE LOS PROYECTOS CON LAS ORGANIZACIONES SOCIALES QUE ACCEDEN A LOS PREDIOS ADMINISTRADOS POR LA SOCIEDAD DE ACTIVOS ESPECIALES, UBICADOS PRINCIPALMENTE EN LA REGIÓN ANDINA, ORINOQUÍA Y AMAZONÍA DE COLOMBIA.</t>
  </si>
  <si>
    <t>https://community.secop.gov.co/Public/Tendering/OpportunityDetail/Index?noticeUID=CO1.NTC.6941029&amp;isFromPublicArea=True&amp;isModal=False</t>
  </si>
  <si>
    <t>153-2024</t>
  </si>
  <si>
    <t>UT VISION SAE 2024</t>
  </si>
  <si>
    <t>CONTRATAR LA PRESTACIÓN DE SERVICIOS DE LOGÍSTICA INTEGRAL NECESARIOS  PARA EL DESARROLLO DE LAS ACTIVIDADES PROPIAS DE LA ADMINISTRACIÓN DE  LOS ACTIVOS ENTREGADOS A LA SOCIEDAD DE ACTIVOS ESPECIALES (SAE), POR PARTE DE LA FISCALÍA GENERAL DE LA NACIÓN, EN EL MARCO DE LAS  ACCIONES DE EXTINCIÓN DOMINIO, PARA GARANTIZAR SU RECEPCIÓN, REGISTRO,  CUSTODIA, MANTENIMIENTO, CONSERVACIÓN, ENTREGA Y O DESTINACIÓN  PROVISIONAL, ASÍ COMO PARA LA REALIZACIÓN DE EVENTOS  INTERINSTITUCIONALES RELACIONADOS CON LAS ACTIVIDADES PROPIAS DE LA FUNCIONES ASIGNADAS A LA SAE</t>
  </si>
  <si>
    <t>https://www.secop.gov.co/CO1ContractsManagement/Tendering/ProcurementContractEdit/View?docUniqueIdentifier=CO1.PCCNTR.6915992&amp;prevCtxUrl=https%3a%2f%2fwww.secop.gov.co%3a443%2fCO1ContractsManagement%2fTendering%2fProcurementContractManagement%2fIndex&amp;prevCtxLbl=Contratos+</t>
  </si>
  <si>
    <t>154-2024</t>
  </si>
  <si>
    <t>https://www.secop.gov.co/CO1ContractsManagement/Tendering/ProcurementContractEdit/View?docUniqueIdentifier=CO1.PCCNTR.6916092&amp;awardUniqueIdentifier=CO1.AWD.2060760&amp;buyerDossierUniqueIdentifier=CO1.BDOS.6512107&amp;id=4072233</t>
  </si>
  <si>
    <t>155-2024</t>
  </si>
  <si>
    <t>CREALOGÍSTICA SAS</t>
  </si>
  <si>
    <t>https://www.secop.gov.co/CO1ContractsManagement/Tendering/ProcurementContractEdit/View?docUniqueIdentifier=CO1.PCCNTR.6895932&amp;prevCtxUrl=https%3a%2f%2fwww.secop.gov.co%3a443%2fCO1ContractsManagement%2fTendering%2fProcurementContractManagement%2fIndex&amp;prevCtxLbl=Contratos+</t>
  </si>
  <si>
    <t>156-2024</t>
  </si>
  <si>
    <t>LILIA PEDRAZA VELANDIA</t>
  </si>
  <si>
    <t>PRESTAR SERVICIOS PROFESIONALES PARA BRINDAR APOYO EN LA SOCIALIZACIÓN DE LOS MECANISMOS DE ADMINISTRACIÓN DE BIENES FRISCO Y CARACTERIZACIÓN SOCIOECONÓMICA DE LAS PERSONAS JURÍDICAS SIN ÁNIMO DE LUCRO BENEFICIARIAS DE ASIGNACIÓN DE PREDIOS RURALES ADMINISTRADOS POR LA SOCIEDAD DE ACTIVOS ESPECIALES SAS</t>
  </si>
  <si>
    <t>https://www.secop.gov.co/CO1BusinessLine/Tendering/ProcedureEdit/View?docUniqueIdentifier=CO1.REQ.7022511&amp;prevCtxUrl=https%3a%2f%2fwww.secop.gov.co%2fCO1BusinessLine%2fTendering%2fBuyerDossierWorkspace%2fIndex%3fallWords2Search%3d156-2024%26createDateFrom%3d13%2f05%2f2024+14%3a54%3a29%26createDateTo%3d13%2f11%2f2024+14%3a54%3a29%26filteringState%3d0%26sortingState%3dLastModifiedDESC%26showAdvancedSearch%3dFalse%26showAdvancedSearchFields%3dFalse%26folderCode%3dALL%26selectedDossier%3dCO1.BDOS.6891828%26selectedRequest%3dCO1.REQ.7022511%26&amp;prevCtxLbl=Procesos+de+la+Entidad+Estatal</t>
  </si>
  <si>
    <t>157-2024</t>
  </si>
  <si>
    <t>UNION TEMPORAL SECURITY EXPRESS</t>
  </si>
  <si>
    <t>CONTRATAR LA PRESTACIÓN DEL SERVICIO INTEGRAL DE VIGILANCIA Y SEGURIDAD PRIVADA FIJA Y MÓVIL, CON ARMAS, SIN ARMAS, MEDIO CANINO Y MEDIOS TECNOLÓGICOS PARA LA PERMANENTE Y ADECUADA PROTECCIÓN LAS SEDES EN LAS QUE OPERA LA SOCIEDAD Y A LOS BIENES MUEBLES E INMUEBLES QUE SON ADMINISTRADOS POR LA SAE SAS QUE REQUIERAN ESTE TIPO DE SERVICIO</t>
  </si>
  <si>
    <t>https://www.secop.gov.co/CO1ContractsManagement/Tendering/ProcurementContractEdit/View?docUniqueIdentifier=CO1.PCCNTR.6912173&amp;prevCtxUrl=https%3a%2f%2fwww.secop.gov.co%3a443%2fCO1ContractsManagement%2fTendering%2fProcurementContractManagement%2fIndex&amp;prevCtxLbl=Contratos+</t>
  </si>
  <si>
    <t>158-2024</t>
  </si>
  <si>
    <t>PAULA ANDREA LIMAS MORENO</t>
  </si>
  <si>
    <t>PRESTACIÓN DE SERVICIOS COMO APOYO A LA GESTIÓN PARA IDENTIFICAR, INDIVIDUALIZAR Y CARACTERIZAR BIENES INMUEBLES ADMINISTRADOS POR LA SOCIEDAD DE ACTIVOS ESPECIALES S.A.S. QUE PUEDAN SER USADOS O UTILIZADOS EN LA IMPLEMENTACIÓN DE PROYECTOS ESTRATÉGICOS A CARGO DE LA DIRECCIÓN DE PROYECTOS.</t>
  </si>
  <si>
    <t>https://community.secop.gov.co/Public/Tendering/OpportunityDetail/Index?noticeUID=CO1.NTC.7013784&amp;isFromPublicArea=True&amp;isModal=False</t>
  </si>
  <si>
    <t xml:space="preserve">Sebastián Jiménez </t>
  </si>
  <si>
    <t>159-2024</t>
  </si>
  <si>
    <t xml:space="preserve">PRESTACIÓN DE SERVICIOS </t>
  </si>
  <si>
    <t xml:space="preserve">PLURUM S.A.S </t>
  </si>
  <si>
    <t>CONTRATAR LOS SERVICIOS PARA APOYAR LA GESTIÓN DE FORMACIÓN DE LIDERES DIRIGIDO AL NIVEL DIRECTIVO Y REALIZAR LA MEDICIÓN DE CLIMA LABORAL DE LOS TRABAJADORES DE LA SOCIEDAD DE ACTIVOS ESPECIALES SAE SAS.</t>
  </si>
  <si>
    <t>https://community.secop.gov.co/Public/Tendering/OpportunityDetail/Index?noticeUID=CO1.NTC.6982862&amp;isFromPublicArea=True&amp;isModal=False</t>
  </si>
  <si>
    <t>160-2024</t>
  </si>
  <si>
    <t>TIQAL S.A.S.</t>
  </si>
  <si>
    <t>CONTRATAR EL SERVICIO DE SOPORTE, MANTENIMIENTO, ACTUALIZACIÓN Y DESARROLLO DEL APLICATIVO DARUMA QUE ADMINISTRA EL MODELO INTEGRADO DE PLANEACIÓN Y GESTIÓN – MIPG, QUE A SU VEZ INTEGRA LOS SISTEMAS DE SEGURIDAD DE LA INFORMACIÓN, CONTINUIDAD DEL NEGOCIO, MODELO DE LAS TRES LÍNEAS DE DEFENSA Y LOS COMPONENTES DEL MODELO ESTÁNDAR DE CONTROL INTERNO (MECI) PARA LA SOCIEDAD DE ACTIVOS ESPECIALES SAS</t>
  </si>
  <si>
    <t>https://community.secop.gov.co/Public/Tendering/ContractNoticePhases/View?PPI=CO1.PPI.35455530&amp;isFromPublicArea=True&amp;isModal=False</t>
  </si>
  <si>
    <t>161-2024</t>
  </si>
  <si>
    <t>COMPRAVENTA</t>
  </si>
  <si>
    <t>DISTRICOM DE COLOMBIA SAS</t>
  </si>
  <si>
    <t>CONTRATAR LA ADQUISICIÓN DE LICENCIAS SQL SERVER Y VISUAL STUDIO BAJO LA MODALIDAD OPEN VALUE CON SOFTWARE ASSURANCE, INCLUYENDO SOPORTE Y ACTUALIZACIÓN – SI-01-2024</t>
  </si>
  <si>
    <t>https://www.secop.gov.co/CO1ContractsManagement/Tendering/ProcurementContractEdit/Update?ProfileName=CCE-15-Procedimiento_Publicidad_with_ProposalsPhase&amp;PPI=CO1.PPI.33897443&amp;DocUniqueName=ContratoDeCompra&amp;DocTypeName=NextWay.Entities.Marketplace.Tendering.ProcurementContract&amp;ProfileVersion=9&amp;DocUniqueIdentifier=CO1.PCCNTR.6980790&amp;prevCtxUrl=https%3a%2f%2fwww.secop.gov.co%3a443%2fCO1ContractsManagement%2fTendering%2fProcurementContractManagement%2fIndex&amp;prevCtxLbl=Contratos+</t>
  </si>
  <si>
    <t>162-2024</t>
  </si>
  <si>
    <t>JAIDER ANDRÉS PADILLA ESCUDERO</t>
  </si>
  <si>
    <t>PRESTAR SERVICIOS DE APOYO A LAS CONVOCATORIAS DE DEPOSITARIOS PROVISIONALES Y LIQUIDADORES DE LA SOCIEDAD DE ACTIVOS ESPECIALES SAE SAS</t>
  </si>
  <si>
    <t>https://community.secop.gov.co/Public/Tendering/OpportunityDetail/Index?noticeUID=CO1.NTC.6997422&amp;isFromPublicArea=True&amp;isModal=False</t>
  </si>
  <si>
    <t xml:space="preserve">Mauricio Galvis </t>
  </si>
  <si>
    <t>163-2024</t>
  </si>
  <si>
    <t>JOHANNA PAOLA MUÑIZ TORRENEGRA</t>
  </si>
  <si>
    <t>CONTRATAR LA PRESTACIÓN DE SERVICIOS PROFESIONALES PARA LA ACTUALIZACIÓN Y CREACIÓN DE LOS DOCUMENTOS PROPIOS DE LOS PROCESOS DE LA DIRECCIÓN DE TALENTO HUMANO NOMINA, VINCULACIÓN Y SISTEMA DE GESTIÓN DE SEGURIDAD Y SALUD EN EL TRABAJO.</t>
  </si>
  <si>
    <t>https://community.secop.gov.co/Public/Tendering/OpportunityDetail/Index?noticeUID=CO1.NTC.7015382&amp;isFromPublicArea=True&amp;isModal=False</t>
  </si>
  <si>
    <t>164-2024</t>
  </si>
  <si>
    <t>MARIA ANGELICA DEL PILAR ANGULO PAEZ</t>
  </si>
  <si>
    <t xml:space="preserve">PRESTACIÓN DE SERVICIOS PARA APOYAR LA GESTIÓN DE LA DIRECCIÓN DE TALENTO HUMANO CON EL FIN DE ACOMPAÑAR LA ACTUALIZACIÓN DEL MAPA DE PROCESOS EN LOS ASUNTOS DE BIENESTAR Y CAPACITACIONES. </t>
  </si>
  <si>
    <t>https://community.secop.gov.co/Public/Tendering/ContractNoticePhases/View?PPI=CO1.PPI.35668959&amp;isFromPublicArea=True&amp;isModal=False</t>
  </si>
  <si>
    <t>María Fernanda González</t>
  </si>
  <si>
    <t>165-2024</t>
  </si>
  <si>
    <t>JESUS DAVID GUTIERREZ</t>
  </si>
  <si>
    <t xml:space="preserve">PRESTAR SERVICIOS PROFESIONALES AL COMPONENTE DE TRANSPARENCIA EN LA ELABORACIÓN DE LA POLÍTICA ANTICORRUPCIÓN DE LA ENTIDAD. </t>
  </si>
  <si>
    <t>https://community.secop.gov.co/Public/Tendering/ContractNoticePhases/View?PPI=CO1.PPI.36301830&amp;isFromPublicArea=True&amp;isModal=False</t>
  </si>
  <si>
    <t>166-2024</t>
  </si>
  <si>
    <t>JUAN DAVID MORENO ROZO</t>
  </si>
  <si>
    <t>PRESTAR SERVICIOS DE APOYO A LAS ACTIVIDADES CONTEMPLADAS EN LA POLÍTICA SARLAFT, BASADAS EN EL PROCESO DE DEBIDA DILIGENCIA QUE SE ADELANTA EN LA OFICINA DE INTEGRIDAD, ANTICORRUPCIÓN Y CUMPLIMIENTO DE LA SOCIEDAD DE ACTIVOS ESPECIALES SAS.</t>
  </si>
  <si>
    <t>https://community.secop.gov.co/Public/Tendering/ContractNoticePhases/View?PPI=CO1.PPI.35717326&amp;isFromPublicArea=True&amp;isModal=False</t>
  </si>
  <si>
    <t xml:space="preserve">Maria Del Pilar Pinzon </t>
  </si>
  <si>
    <t>167-2024</t>
  </si>
  <si>
    <t xml:space="preserve">JESSICA CAROLINA MONTAÑA JIMENEZ </t>
  </si>
  <si>
    <t>PRESTAR SERVICIOS PROFESIONALES PARA REALIZAR SEGUIMIENTO Y GESTIÓN A LA EVALUACIÓN ADELANTADA POR LOS DEPOSITARIOS EN EL CUMPLIMIENTO DE SUS OBLIGACIONES.</t>
  </si>
  <si>
    <t>https://community.secop.gov.co/Public/Tendering/ContractNoticePhases/View?PPI=CO1.PPI.36099815&amp;isFromPublicArea=True&amp;isModal=False</t>
  </si>
  <si>
    <t>168-2024</t>
  </si>
  <si>
    <t>ANA MARIA MEDINA</t>
  </si>
  <si>
    <t>https://community.secop.gov.co/Public/Tendering/OpportunityDetail/Index?noticeUID=CO1.NTC.7037194&amp;isFromPublicArea=True&amp;isModal=False</t>
  </si>
  <si>
    <t>169-2024</t>
  </si>
  <si>
    <t>NATALY ROMERO RODRIGUEZ</t>
  </si>
  <si>
    <t>https://community.secop.gov.co/Public/Tendering/OpportunityDetail/Index?noticeUID=CO1.NTC.7035906&amp;isFromPublicArea=True&amp;isModal=False</t>
  </si>
  <si>
    <t xml:space="preserve">UNIVERSIDAD EXTERNADO DE COLOMBIA </t>
  </si>
  <si>
    <t>170-2024</t>
  </si>
  <si>
    <t>NO SE HA SUSCRITO</t>
  </si>
  <si>
    <t xml:space="preserve">CONTRATAR LA PRESTACIÓN DEL SERVICIO PARA LA ELABORACIÓN DE UN “MANUAL GUIA DE REMUNERACIÓN EMPRESARIAL-SAE” EN DONDE SE ESPECIFIQUEN LOS RANGOS SALARIALES Y BENEFICIOS ASOCIADOS A LA REMUNERACIÓN DE ALTOS DIRECTIVOS, REVISORES FISCALES Y OFICIALES DE CUMPLIMIENTO PARA DISTINTOS TAMAÑOS DE EMPRESAS DE LAS SOCIEDADES Y ESTABLECIMIENTOS DE COMERCIO QUE HACEN PARTE DEL PORTAFOLIO DE LA VICEPRESIDENCIA DE SOCIEDADES. </t>
  </si>
  <si>
    <t>171-2024</t>
  </si>
  <si>
    <t xml:space="preserve">JOSE VICENTE CASTRO </t>
  </si>
  <si>
    <t>PRESTACIÓN DE SERVICIOS PROFESIONALES EXPERTOS PARA ESTRUCTURAR, PROYECTAR Y ELABORAR LOS LINEAMIENTOS TÉCNICOS, BATERÍA DE INDICADORES Y MODELO DE MEDICIÓN DE LA CREACIÓN DE VALOR PÚBLICO DERIVADA DE LA ESTRATEGIA DE DEMOCRATIZACIÓN DE ACTIVOS EN PROYECTOS ESTRATÉGICOS, EN CUMPLIMIENTO DE LAS FUNCIONES DESIGNADAS A LA DIRECCIÓN DE PROYECTOS DE LA SOCIEDAD DE ACTIVOS ESPECIALES S.A.S.</t>
  </si>
  <si>
    <t>https://community.secop.gov.co/Public/Tendering/OpportunityDetail/Index?noticeUID=CO1.NTC.7184928&amp;isFromPublicArea=True&amp;isModal=False</t>
  </si>
  <si>
    <t>172-2024</t>
  </si>
  <si>
    <t xml:space="preserve">LAURA VALENTINA USAQUEN CASTRO </t>
  </si>
  <si>
    <t>PRESTAR SERVICIOS DE APOYO A LAS ACTIVIDADES CONTEMPLADAS EN LA POLÍTICA SARLAFT, BASADAS EN EL PROCESO DE DEBIDA DILIGENCIA QUE SE ADELANTA EN LA OFICINA DE INTEGRIDAD, ANTICORRUPCIÓN Y CUMPLIMIENTO DE LA SOCIEDAD DE ACTIVOS ESPECIALES SAS</t>
  </si>
  <si>
    <t>https://community.secop.gov.co/Public/Tendering/OpportunityDetail/Index?noticeUID=CO1.NTC.7038779&amp;isFromPublicArea=True&amp;isModal=False</t>
  </si>
  <si>
    <t>173-2024</t>
  </si>
  <si>
    <t>ANDREA ESPITIA SALOME</t>
  </si>
  <si>
    <t>PRESTAR SERVICIOS PROFESIONALES PARA APOYAR A LA GERENCIA DE DEPOSITARIOS, MANDATARIOS Y LIQUIDADORES EN TEMAS JURÍDICOS A LOS QUE HAYA LUGAR.</t>
  </si>
  <si>
    <t>https://community.secop.gov.co/Public/Tendering/OpportunityDetail/Index?noticeUID=CO1.NTC.7162885&amp;isFromPublicArea=True&amp;isModal=False</t>
  </si>
  <si>
    <t>174-2022</t>
  </si>
  <si>
    <t>MILEIDY JIMENEZ</t>
  </si>
  <si>
    <t>PROMOVER UNA CULTURA ORGANIZACIONAL COMPROMETIDA CON LA NO DISCRIMINACIÓN Y ESPACIO LIBRES DE VIOLENCIAS BASADA EN GENERO MEDIANTE TALLERES DE CAPACITACIÓN.</t>
  </si>
  <si>
    <t>https://community.secop.gov.co/Public/Tendering/OpportunityDetail/Index?noticeUID=CO1.NTC.7214858&amp;isFromPublicArea=True&amp;isModal=False</t>
  </si>
  <si>
    <t>175-2024</t>
  </si>
  <si>
    <t xml:space="preserve">FREDY ALFONSO SANCHEZ </t>
  </si>
  <si>
    <t>PRESTAR LOS SERVICIOS DE APOYO A LA GESTIÓN DE LAS ACTIVIDADES CONTENDIENTES AL GIT DE SERVICIOS Y ATENCIÓN A LAS CIUDADANÍAS DE LA SOCIEDAD DE ACTIVOS ESPECIALES.</t>
  </si>
  <si>
    <t>176-2024</t>
  </si>
  <si>
    <t>LICENCIAMIENTO</t>
  </si>
  <si>
    <t>RISKS INTERNATIONAL S.A.S.</t>
  </si>
  <si>
    <t>ADQUISICIÓN DE LICENCIA DEL APLICATIVO WEB PARA LA CONSULTA Y VERIFICACIÓN DE INFORMACIÓN EN LAS  LISTAS RESTRICTIVAS, VINCULANTES E INFORMATIVAS, REPORTES Y BASES DE DATOS, A NIVEL GLOBAL, CON EL FIN DE FACILITAR Y GARANTIZAR LOS PROCESOS DE DEBIDA DILIGENCIA Y CONOCIMIENTO DE LOS GRUPOS DE INTERÉS POR PARTE DE LA OFICINA DE INTEGRIDAD, ANTICORRUPCIÓN Y CUMPLIMIENTO DE LA SOCIEDAD DE ACTIVOS ESPECIALES</t>
  </si>
  <si>
    <t>https://community.secop.gov.co/Public/Tendering/OpportunityDetail/Index?noticeUID=CO1.NTC.7125965&amp;isFromPublicArea=True&amp;isModal=False</t>
  </si>
  <si>
    <t>177-2024</t>
  </si>
  <si>
    <t>PRESTAR SERVICIOS PROFESIONALES PARA REALIZAR EL SEGUIMIENTO Y CONTROL DE LAS CONVOCATORIAS DE DEPOSITARIOS PROVISIONALES Y LIQUIDADORES</t>
  </si>
  <si>
    <t>https://community.secop.gov.co/Public/Tendering/OpportunityDetail/Index?noticeUID=CO1.NTC.7215015&amp;isFromPublicArea=True&amp;isModal=False</t>
  </si>
  <si>
    <t>178-2024</t>
  </si>
  <si>
    <t>SANTIAGO GUEVARA MANRIQUE</t>
  </si>
  <si>
    <t>https://community.secop.gov.co/Public/Tendering/OpportunityDetail/Index?noticeUID=CO1.NTC.7215011&amp;isFromPublicArea=True&amp;isModal=False</t>
  </si>
  <si>
    <t>179-2024</t>
  </si>
  <si>
    <t>LUCAS ALFREDO PINEDA JIMENEZ</t>
  </si>
  <si>
    <t>CONTRATAR LA PRESTACIÓN DE LOS SERVICIOS PROFESIONALES ESPECIALIZADOS DE UN (1) DESARROLLADOR PARA REALIZAR LA CONSTRUCCIÓN DE LOS APLICATIVOS MISIONALES ASIGNADOS Y SUS INTEGRACIONES CON LOS DEMÁS APLICATIVOS.</t>
  </si>
  <si>
    <t>https://community.secop.gov.co/Public/Tendering/OpportunityDetail/Index?noticeUID=CO1.NTC.7056427&amp;isFromPublicArea=True&amp;isModal=False</t>
  </si>
  <si>
    <t>180-2024</t>
  </si>
  <si>
    <t xml:space="preserve">ADRIANA ALMECIGA </t>
  </si>
  <si>
    <t>CONTRATAR LOS SERVICIOS DE UN ASISTENTE ADMINISTRATIVO I EN ASISTENCIA EN ORGANIZACIÓN DE ARCHIVOS CON EXPERIENCIA EN ATENCIÓN AL CLIENTE PARA APOYO A LA GESTIÓN INTERNA Y EXTERNA DE LA OFICINA Y GITASC, EN LA RADICACIÓN, ASIGNACIÓN Y ATENCIÓN AL CIUDADANO.</t>
  </si>
  <si>
    <t>https://community.secop.gov.co/Public/Tendering/ContractNoticePhases/View?PPI=CO1.PPI.36069829&amp;isFromPublicArea=True&amp;isModal=False</t>
  </si>
  <si>
    <t>181-2024</t>
  </si>
  <si>
    <t>EMERMEDICA</t>
  </si>
  <si>
    <t>CONTRATAR LA PRESTACIÓN DE SERVICIOS MÉDICOS ASISTENCIAL PREHOSPITALARIO INTEGRAL PARA LA SALUD EN ÁREA PROTEGIDA COMO SON: (ATENCIÓN DE URGENCIAS, ATENCIÓN DE EMERGENCIAS,  ORIENTACIÓN MÉDICA VÍA TELEFÓNICA Y TRASLADO DE PACIENTE MEDICALIZADO), PARA LOS  TRABAJADORES, PROVEEDORES, CONTRATISTAS Y VISITANTES QUE SE ENCUENTREN EN LAS SEDES DE  LA SOCIEDAD DE ACTIVOS ESPECIALES SAE S.A.S.</t>
  </si>
  <si>
    <t>https://community.secop.gov.co/Public/Tendering/ContractNoticePhases/View?PPI=CO1.PPI.35824241&amp;isFromPublicArea=True&amp;isModal=False</t>
  </si>
  <si>
    <t>182-2024</t>
  </si>
  <si>
    <t>LUISA BAUTISTA MORENO</t>
  </si>
  <si>
    <t>PRESTAR SERVICIOS PROFESIONALES PARA EJECUTAR LA COMUNICACIÓN INTERNA Y EXTERNA DE LA SAE SAS, IMPLEMENTANDO LA INTERPRETACIÓN DE LENGUA DE SEÑAS QUE PERMITA UNA ATENCIÓN INCLUSIVA A LOS CIUDADANOS Y/O TRABAJADORES CON DISCAPACIDAD AUDITIVA.</t>
  </si>
  <si>
    <t>https://community.secop.gov.co/Public/Tendering/OpportunityDetail/Index?noticeUID=CO1.NTC.7102731&amp;isFromPublicArea=True&amp;isModal=False</t>
  </si>
  <si>
    <t>183-2024</t>
  </si>
  <si>
    <t>CONVENIO DE COOPERACION</t>
  </si>
  <si>
    <t>PONTIFICIA UNIVERSIDAD JAVERIANA</t>
  </si>
  <si>
    <t xml:space="preserve">AUNAR ESFUERZOS PARA EL DISEÑO Y CONSOLIDACIÓN DE HERRAMIENTAS DE PRODUCCIÓN DE CONOCIMIENTO, PEDAGOGIZACIÓN Y VISIBILIZACIÓN QUE APORTEN A LA CONSTRUCCIÓN DE MEMORIA HISTÓRICA A PARTIR DEL ARCHIVO DE LA SOCIEDAD DE ACTIVOS ESPECIALES (SAE). </t>
  </si>
  <si>
    <t>https://community.secop.gov.co/Public/Tendering/OpportunityDetail/Index?noticeUID=CO1.NTC.7218058&amp;isFromPublicArea=True&amp;isModal=False</t>
  </si>
  <si>
    <t>184-2024</t>
  </si>
  <si>
    <t>ALEXANDER REINA OTERA</t>
  </si>
  <si>
    <t>PRESTAR SERVICIOS PROFESIONALES CON AUTONOMÍA TÉCNICA Y ADMINISTRATIVA A LA VICEPRESIDENCIA CORPORATIVA, PARA EL SEGUIMIENTO Y EVALUACIÓN DE LOS PROYECTOS DESARROLLADOS EN EL MARCO DE LA POLÍTICA DE RESPONSABILIDAD SOCIAL EMPRESARIAL DE LA SAE S.A.S</t>
  </si>
  <si>
    <t>https://community.secop.gov.co/Public/Tendering/OpportunityDetail/Index?noticeUID=CO1.NTC.7185580&amp;isFromPublicArea=True&amp;isModal=False</t>
  </si>
  <si>
    <t>185-2024</t>
  </si>
  <si>
    <t>CARLOS BETANCOUR GALEANO</t>
  </si>
  <si>
    <t>PRESTACIÓN DE SERVICIOS PROFESIONALES EXPERTOS PARA ORIENTAR Y CONSOLIDAR LOS LINEAMIENTOS TÉCNICOS, BATERÍA DE INDICADORES Y MODELO DE MEDICIÓN DE LA CREACIÓN DE VALOR PÚBLICO DERIVADA DE LA ESTRATEGIA DE DEMOCRATIZACIÓN DE ACTIVOS EN PROYECTOS ESTRATÉGICOS, EN CUMPLIMIENTO DE LAS FUNCIONES DESIGNADAS A LA DIRECCIÓN DE PROYECTOS DE LA SOCIEDAD DE ACTIVOS ESPECIALES S.A.S.</t>
  </si>
  <si>
    <t>https://community.secop.gov.co/Public/Tendering/OpportunityDetail/Index?noticeUID=CO1.NTC.7185619&amp;isFromPublicArea=True&amp;isModal=False</t>
  </si>
  <si>
    <t>186-2024</t>
  </si>
  <si>
    <t>CONTRATAR LA ADQUISICIÓN, IMPLEMENTACIÓN, PUESTA EN MARCHA DE UNA HERRAMIENTA DE CUSTODIA Y SEGURIDAD DE LA INFORMACIÓN PARA LA GESTIÓN DE COPIAS DE RESPALDO DE LA SOCIEDAD DE ACTIVOS ESPECIALES SAS – SAE SAS., INCLUYENDO LA ADQUISICIÓN DEL LICENCIAMIENTO DE SOPORTE</t>
  </si>
  <si>
    <t>https://www.secop.gov.co/CO1ContractsManagement/Tendering/ProcurementContractEdit/Update?ProfileName=CCE-15-Procedimiento_Publicidad_with_ProposalsPhase&amp;PPI=CO1.PPI.35382419&amp;DocUniqueName=ContratoDeCompra&amp;DocTypeName=NextWay.Entities.Marketplace.Tendering.ProcurementContract&amp;ProfileVersion=9&amp;DocUniqueIdentifier=CO1.PCCNTR.7074683&amp;prevCtxUrl=https%3a%2f%2fwww.secop.gov.co%3a443%2fCO1ContractsManagement%2fTendering%2fProcurementContractManagement%2fIndex&amp;prevCtxLbl=Contratos+</t>
  </si>
  <si>
    <t>187-2024</t>
  </si>
  <si>
    <t>ESTEFANIA RODRIGUEZ RIVERA</t>
  </si>
  <si>
    <t>PRESTAR SERVICIOS DE APOYO A LAS CONVOCATORIAS DE DEPOSITARIOS PROVISIONALES Y LIQUIDADORES DE LA SOCIEDAD DE ACTIVOS ESPECIALES SAE SAS.</t>
  </si>
  <si>
    <t>https://community.secop.gov.co/Public/Tendering/OpportunityDetail/Index?noticeUID=CO1.NTC.7185096&amp;isFromPublicArea=True&amp;isModal=False</t>
  </si>
  <si>
    <t>188-2024</t>
  </si>
  <si>
    <t>ROSA AURA BASTIDAS NASAMUEZ</t>
  </si>
  <si>
    <t>PRESTAR SERVICIOS PROFESIONALES PARA REALIZAR EL SEGUIMIENTO Y CONTROL DE LAS CONVOCATORIAS DE DEPOSITARIOS PROVISIONALES Y LIQUIDADORES.</t>
  </si>
  <si>
    <t>https://community.secop.gov.co/Public/Tendering/OpportunityDetail/Index?noticeUID=CO1.NTC.7185448&amp;isFromPublicArea=True&amp;isModal=False</t>
  </si>
  <si>
    <t>189-2024</t>
  </si>
  <si>
    <t xml:space="preserve">SERGIO ANDRES GAMBOA DELGADO </t>
  </si>
  <si>
    <t>PRESTACIÓN DE SERVICIOS PROFESIONALES PARA COORDINAR Y ORIENTAR A LAS ORGANIZACIONES PÚBLICOPOPULARES EN LA APLICACIÓN DE LOS MECANISMOS DE DISPOSICIÓN TEMPORAL Y DEFINITIVA DE LOS 
INMUEBLES NO SOCIALES ADMINISTRADOS POR LA SOCIEDAD DE ACTIVOS ESPECIALES SAS (SAE)</t>
  </si>
  <si>
    <t>https://community.secop.gov.co/Public/Tendering/ContractNoticePhases/View?PPI=CO1.PPI.36190216&amp;isFromPublicArea=True&amp;isModal=False</t>
  </si>
  <si>
    <t>190-2024</t>
  </si>
  <si>
    <t>LEIDY JOHANNA PARRA TIQUE</t>
  </si>
  <si>
    <t>PRESTACIÓN DE SERVICIOS DE APOYO A LA GESTIÓN PARA LA SOCIALIZACIÓN, IMPLEMENTACIÓN Y APLICACIÓN DE LOS MECANISMOS DE DISPOSICIÓN TEMPORAL Y DEFINITIVA, DE LOS INMUEBLES NO SOCIALES ADMINISTRADOS POR LA SOCIEDAD DE ACTIVOS ESPECIALES SAS (SAE).</t>
  </si>
  <si>
    <t>https://community.secop.gov.co/Public/Tendering/OpportunityDetail/Index?noticeUID=CO1.NTC.7147518&amp;isFromPublicArea=True&amp;isModal=False</t>
  </si>
  <si>
    <t>191-2024</t>
  </si>
  <si>
    <t>BORIS MOSCOTE TORRES</t>
  </si>
  <si>
    <t>https://community.secop.gov.co/Public/Tendering/OpportunityDetail/Index?noticeUID=CO1.NTC.7147621&amp;isFromPublicArea=True&amp;isModal=False</t>
  </si>
  <si>
    <t>192-2024</t>
  </si>
  <si>
    <t xml:space="preserve">CRISTIAN CAMILO ROJAS VELASQUEZ </t>
  </si>
  <si>
    <t>RESTACIÓN DE SERVICIOS PROFESIONALES PARA EL DESARROLLO DEL COMPONENTE SOCIAL EN LA 
IMPLEMENTACIÓN Y APLICACIÓN DE LOS MECANISMOS DE DISPOSICIÓN TEMPORAL Y DEFINITIVA DE LOS 
INMUEBLES NO SOCIALES ADMINISTRADOS POR LA SOCIEDAD DE ACTIVOS ESPECIALES SAS (SAE)</t>
  </si>
  <si>
    <t>https://community.secop.gov.co/Public/Tendering/OpportunityDetail/Index?noticeUID=CO1.NTC.7150402&amp;isFromPublicArea=True&amp;isModal=False</t>
  </si>
  <si>
    <t>193-2024</t>
  </si>
  <si>
    <t>SANDRA PAOLA PEÑALOZA ROJAS</t>
  </si>
  <si>
    <t>PRESTACIÓN DE SERVICIOS PROFESIONALES PARA EL DESARROLLO DEL COMPONENTE SOCIAL EN LA 
IMPLEMENTACIÓN Y APLICACIÓN DE LOS MECANISMOS DE DISPOSICIÓN TEMPORAL Y DEFINITIVA DE LOS 
INMUEBLES NO SOCIALES ADMINISTRADOS POR LA SOCIEDAD DE ACTIVOS ESPECIALES SAS (SAE)</t>
  </si>
  <si>
    <t>https://community.secop.gov.co/Public/Tendering/ContractNoticePhases/View?PPI=CO1.PPI.36051329&amp;isFromPublicArea=True&amp;isModal=False</t>
  </si>
  <si>
    <t>Laura Duque Muñoz</t>
  </si>
  <si>
    <t>194-2024</t>
  </si>
  <si>
    <t xml:space="preserve">SUMINISTRO </t>
  </si>
  <si>
    <t xml:space="preserve">MODEERLINE S.A.S </t>
  </si>
  <si>
    <t>CONTRATAR LA ADQUISICIÓN E INSTALACIÓN DE MOBILIARIO DE OFICINA PARA LA SOCIEDAD DE ACTIVOS ESPECIALES S.A.S. A NIVEL NACIONAL</t>
  </si>
  <si>
    <t>https://www.secop.gov.co/CO1ContractsManagement/Tendering/ProcurementContractEdit/View?docUniqueIdentifier=CO1.PCCNTR.7060093&amp;prevCtxUrl=https%3a%2f%2fwww.secop.gov.co%3a443%2fCO1ContractsManagement%2fTendering%2fProcurementContractManagement%2fIndex&amp;prevCtxLbl=Contratos+</t>
  </si>
  <si>
    <t>Cristian David Lozada</t>
  </si>
  <si>
    <t>195-2024</t>
  </si>
  <si>
    <t>PRESTACION DE SERVICIOS</t>
  </si>
  <si>
    <t xml:space="preserve">INGENIERIA AMBIENTE Y SILVICULTURA CONSTRUCCIONES CIVILES S.A.S </t>
  </si>
  <si>
    <t>CONTRATAR LA PRESTACIÓN E SERVICIOS DE REPARACIÓN, OBRAS Y MANTENIMIENTO (ROM) Y OTROS ARREGLOS LOCATIVOS PARA LOS INMUEBLES A CARGO DE LA DIRECCIÓN ADMINISTRATIVA DE LA SAE SAS, A NIVEL NACIONAL</t>
  </si>
  <si>
    <t>https://www.secop.gov.co/CO1ContractsManagement/Tendering/ProcurementContractEdit/View?docUniqueIdentifier=CO1.PCCNTR.7075111&amp;prevCtxUrl=https%3a%2f%2fwww.secop.gov.co%3a443%2fCO1ContractsManagement%2fTendering%2fProcurementContractManagement%2fIndex&amp;prevCtxLbl=Contratos+</t>
  </si>
  <si>
    <t xml:space="preserve">Maria del Pilar Pinzón </t>
  </si>
  <si>
    <t>196-2024</t>
  </si>
  <si>
    <t>IVAN DARIO RODRIGUEZ PINZON</t>
  </si>
  <si>
    <t>PRESTACIÓN DE SERVICIOS PROFESIONALES PARA EL DESARROLLO DEL COMPONENTE JURÍDICO EN LA IMPLEMENTACIÓN Y APLICACIÓN DE LOS MECANISMOS DE DISPOSICIÓN TEMPORAL Y DEFINITIVA DE LOS INMUEBLES NO SOCIALES ADMINISTRADOS POR LA SOCIEDAD DE ACTIVOS ESPECIALES SAS (SAE)</t>
  </si>
  <si>
    <t>https://community.secop.gov.co/Public/Tendering/OpportunityDetail/Index?noticeUID=CO1.NTC.7164043&amp;isFromPublicArea=True&amp;isModal=False</t>
  </si>
  <si>
    <t>197-2024</t>
  </si>
  <si>
    <t>JESUS LEONARDO SATIVA JAIMES</t>
  </si>
  <si>
    <t>https://community.secop.gov.co/Public/Tendering/OpportunityDetail/Index?noticeUID=CO1.NTC.7163459&amp;isFromPublicArea=True&amp;isModal=False</t>
  </si>
  <si>
    <t>Maria Fernanda Gonzalez</t>
  </si>
  <si>
    <t>198-2024</t>
  </si>
  <si>
    <t>PRESTAR SERVICIOS PROFESIONALES CON AUTONOMÍA TÉCNICA, ADMINISTRATIVA Y FINANCIERA PARA ESTRUCTURAR LOS PROCESOS DE CONTRATACIÓN QUE ADELANTE LA SAE.</t>
  </si>
  <si>
    <t>https://community.secop.gov.co/Public/Tendering/ContractNoticePhases/View?PPI=CO1.PPI.36237425&amp;isFromPublicArea=True&amp;isModal=False</t>
  </si>
  <si>
    <t>199-2024</t>
  </si>
  <si>
    <t>MARÍA VICTORIA GÓMEZ ANGULO</t>
  </si>
  <si>
    <t>https://community.secop.gov.co/Public/Tendering/OpportunityDetail/Index?noticeUID=CO1.NTC.7197365&amp;isFromPublicArea=True&amp;isModal=False</t>
  </si>
  <si>
    <t>200-2024</t>
  </si>
  <si>
    <t>MANUEL JOSE HUERTAS GUEVARA</t>
  </si>
  <si>
    <t>PRESTACIÓN DE SERVICIOS PROFESIONALES EN LA RECOLECCIÓN, SISTEMATIZACIÓN Y ANÁLISIS DE DATOS PARA LA CONSTRUCCIÓN DE LOS LINEAMIENTOS TÉCNICOS, BATERÍA DE INDICADORES Y MODELO DE MEDICIÓN DE LA CREACIÓN DE VALOR PÚBLICO DERIVADA DE LA ESTRATEGIA DE DEMOCRATIZACIÓN DE ACTIVOS EN PROYECTOS ESTRATÉGICOS, EN CUMPLIMIENTO DE LAS FUNCIONES DESIGNADAS A LA DIRECCIÓN DE PROYECTOS DE LA SOCIEDAD DE ACTIVOS ESPECIALES S.A.S.</t>
  </si>
  <si>
    <t>https://community.secop.gov.co/Public/Tendering/OpportunityDetail/Index?noticeUID=CO1.NTC.7130531&amp;isFromPublicArea=True&amp;isModal=False</t>
  </si>
  <si>
    <t>201-2024</t>
  </si>
  <si>
    <t xml:space="preserve">ASESORIAS VEGA MARTINEZ SAS </t>
  </si>
  <si>
    <t>CONTRATAR EL ESTUDIO DEL MERCADO INMOBILIARIO PARA EL SUMINISTRO DE INFORMACIÓN Y MONITOREO A NIVEL NACIONAL DE LOS INMUEBLES USADOS PARA LOS SEGMENTOS DE OFICINAS, BODEGAS, LOCALES, APARTAMENTOS Y CASAS EN ESTADO DE ALQUILER Y VENTA</t>
  </si>
  <si>
    <t>https://www.secop.gov.co/CO1ContractsManagement/Tendering/ProcurementContractEdit/Update?ProfileName=CCE-15-Procedimiento_Publicidad_with_ProposalsPhase&amp;PPI=CO1.PPI.35040246&amp;DocUniqueName=ContratoDeCompra&amp;DocTypeName=NextWay.Entities.Marketplace.Tendering.ProcurementContract&amp;ProfileVersion=9&amp;DocUniqueIdentifier=CO1.PCCNTR.7079938&amp;prevCtxUrl=https%3a%2f%2fwww.secop.gov.co%3a443%2fCO1ContractsManagement%2fTendering%2fProcurementContractManagement%2fIndex&amp;prevCtxLbl=Contratos+</t>
  </si>
  <si>
    <t>Pilar Pinzón</t>
  </si>
  <si>
    <t>202-2024</t>
  </si>
  <si>
    <t>ANDRES RICARDO JIMENEZ CASTILLO</t>
  </si>
  <si>
    <t>PRESTACIÓN DE SERVICIOS PROFESIONALES PARA EL DESARROLLO DEL COMPONENTE SOCIAL EN LA IMPLEMENTACIÓN Y APLICACIÓN DE LOS MECANISMOS DE DISPOSICIÓN TEMPORAL Y DEFINITIVA DE LOS INMUEBLES NO SOCIALES ADMINISTRADOS POR LA SOCIEDAD DE ACTIVOS ESPECIALES SAS</t>
  </si>
  <si>
    <t>https://community.secop.gov.co/Public/Tendering/OpportunityDetail/Index?noticeUID=CO1.NTC.7185343&amp;isFromPublicArea=True&amp;isModal=False</t>
  </si>
  <si>
    <t>203-2024</t>
  </si>
  <si>
    <t>GISSELLA MARIA PARDO GIRALDO</t>
  </si>
  <si>
    <t>PRESTACIÓN DE SERVICIOS PROFESIONALES PARA DESARROLLAR EL COMPONENTE JURÍDICO EN LA IMPLEMENTACIÓN Y APLICACIÓN DE LOS MECANISMOS DE DISPOSICIÓN TEMPORAL Y DEFINITIVA DE LOS INMUEBLES NO SOCIALES ADMINISTRADOS POR LA SOCIEDAD DE ACTIVOS ESPECIALES SAS (SAE)</t>
  </si>
  <si>
    <t>https://community.secop.gov.co/Public/Tendering/OpportunityDetail/Index?noticeUID=CO1.NTC.7228118&amp;isFromPublicArea=True&amp;isModal=False</t>
  </si>
  <si>
    <t>204-2024</t>
  </si>
  <si>
    <t>JUAN CAMILO DIAZ MOYA</t>
  </si>
  <si>
    <t>PRESTACIÓN DE SERVICIOS PROFESIONALES ESPECIALIZADOS PARA COORDINAR Y ASESORAR LA IMPLEMENTACIÓN Y APLICACIÓN DE LOS MECANISMOS DE DISPOSICIÓN TEMPORAL Y DEFINITIVA DE LOS INMUEBLES NO SOCIALES ADMINISTRADOS POR LA SOCIEDAD DE ACTIVOS ESPECIALES SAS (SAE)</t>
  </si>
  <si>
    <t>https://community.secop.gov.co/Public/Tendering/OpportunityDetail/Index?noticeUID=CO1.NTC.7228117&amp;isFromPublicArea=True&amp;isModal=False</t>
  </si>
  <si>
    <t>205-2024</t>
  </si>
  <si>
    <t>AGROINDUSTRIA RENACER</t>
  </si>
  <si>
    <t>CONTRATAR LA PRESTACIÓN DE LOS SERVICIOS DE TRANSPORTE, OPERACIÓN LOGÍSTICA NECESARIA PARA LA RECEPCIÓN, CUSTODIA, MANUTENCIÓN, CUIDADO, MARCAJE, SOSTENIMIENTO, PESAJE Y GESTIONES DE INTERMEDIACIÓN COMERCIAL, DE LOS SEMOVIENTES QUE ESTÉN BAJO LA ADMINISTRACIÓN DE LA SOCIEDAD DE ACTIVOS ESPECIALES SAS Y EJERCER LA ADMINISTRACIÓN DE LOS INMUEBLES EN LOS CUALES SE UBICAN ESTOS</t>
  </si>
  <si>
    <t>206-2024</t>
  </si>
  <si>
    <t>FUNDOCOL</t>
  </si>
  <si>
    <t>PRESTAR SERVICIOS DE OPERACIÓN LOGÍSTIFICA INTEGRAL PARA LA MATERIALIZACIÓN DE LA POLÍTICIA DE RESPONSABILIDAD SOCIAL EMPRESARIAL DE LA SOCIEDAD DE ACTIVOS ESPECIALES S.A.S</t>
  </si>
  <si>
    <t>207-2024</t>
  </si>
  <si>
    <t>MERY YANNETH GUTIERREZ</t>
  </si>
  <si>
    <t>PRESTAR SERVICIOS PROFESIONALES EXPERTOS A LA PRESIDENCIA DE LA SOCIEDAD DE ACTIVOS ESPECIALES S.A.S. (SAE), COMO ASESOR INTEGRAL EN DERECHO CONTRACTUAL, RELACIONES JURÍDICO-NEGOCIALES, GERENCIA Y TECNOLOGÍAS DE LA INFORMACIÓN TIC, CON EL FIN DE OPTIMIZAR LOS PROCESOS COMERCIALES, MITIGAR RIESGOS JURÍDICOS, APOYAR LA IMPLEMENTAR ESTRATEGIAS DE PROTECCIÓN DE ACTIVOS DIGITALES DE LA ENTIDAD</t>
  </si>
  <si>
    <t>NO HA SIDO SUSCRITO</t>
  </si>
  <si>
    <t>SUSCRITO, PENDIENTE PUBLICACIÓN</t>
  </si>
  <si>
    <t>https://community.secop.gov.co/Public/Tendering/OpportunityDetail/Index?noticeUID=CO1.NTC.7074028&amp;isFromPublicArea=True&amp;isModal=False</t>
  </si>
  <si>
    <t>https://community.secop.gov.co/Public/Tendering/OpportunityDetail/Index?noticeUID=CO1.NTC.7297464&amp;isFromPublicArea=True&amp;isModal=False</t>
  </si>
  <si>
    <t>https://community.secop.gov.co/Public/Tendering/OpportunityDetail/Index?noticeUID=CO1.NTC.5605873&amp;isFromPublicArea=True&amp;isModal=False</t>
  </si>
  <si>
    <t>https://community.secop.gov.co/Public/Tendering/OpportunityDetail/Index?noticeUID=CO1.NTC.5596207&amp;isFromPublicArea=True&amp;isModal=False</t>
  </si>
  <si>
    <t>Contratación del servicio de Aseo para las Agencias Territoriales de la Sociedad de Activos Especiales</t>
  </si>
  <si>
    <t>Contratación del Portal Web Construdata.com</t>
  </si>
  <si>
    <t>ORDEN DE COMPRA / SERVICIO</t>
  </si>
  <si>
    <t>PABLO CESAR PACHECO RODRIGUEZ</t>
  </si>
  <si>
    <t>GESTION AMBIENTAL DE COLOMBIA SAS ESP</t>
  </si>
  <si>
    <t>LUIS GUILLERMO VASQUEZ MESA</t>
  </si>
  <si>
    <t>DILVAR JULIAN MORALES ZEA - VITAE CONSULTORIA</t>
  </si>
  <si>
    <t>EVALUA SALUD IPS SAS</t>
  </si>
  <si>
    <t>KAROL ANGELICA GUTIERREZ GUERRERO</t>
  </si>
  <si>
    <t>SOCIEDAD CAMERAL DE CERTIFICACION DIGITAL C ERTICAMARA S A</t>
  </si>
  <si>
    <t>FUMIGACIONES Y DISTRIBUCIONES ZETA SAS</t>
  </si>
  <si>
    <t>SOLUCIONES AL ALCANCE DE TU MANO S.A.S</t>
  </si>
  <si>
    <t>PREVENCION EN RIESGOS OPERATIVOS S.A.S.</t>
  </si>
  <si>
    <t>MULTILINK COLOMBIA S.A.S.</t>
  </si>
  <si>
    <t>Orden de Servicio para la contratación de Reposapies</t>
  </si>
  <si>
    <t>DAMTON GLOBAL S.A.S</t>
  </si>
  <si>
    <t>Contratación del suministro de Elementos de Ferretería para la Sociedad de Activos Especiales SAE SAS</t>
  </si>
  <si>
    <t>AUTOMATIZACIÓN Y MANTENIMIENTO DE EQUIPOS SAS</t>
  </si>
  <si>
    <t>PSIGMA CORPORATION SAS</t>
  </si>
  <si>
    <t>ORDENES DE COMPRA</t>
  </si>
  <si>
    <t>CONTRATOS SUSCRITOS VIGENCIA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</si>
</sst>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164" formatCode="&quot;$&quot;\ #,##0.00"/>
    <numFmt numFmtId="165" formatCode="_-[$$-409]* #,##0.00_ ;_-[$$-409]* \-#,##0.00\ ;_-[$$-409]* &quot;-&quot;??_ ;_-@_ "/>
    <numFmt numFmtId="166" formatCode="_-* #,##0_-;\-* #,##0_-;_-* &quot;-&quot;??_-;_-@_-"/>
  </numFmts>
  <fonts count="30" x14ac:knownFonts="1">
    <font>
      <sz val="11"/>
      <color theme="1"/>
      <name val="Aptos Narrow"/>
      <family val="2"/>
      <scheme val="minor"/>
    </font>
    <font>
      <sz val="10"/>
      <color theme="1"/>
      <name val="Calibri"/>
      <family val="2"/>
    </font>
    <font>
      <b/>
      <sz val="10"/>
      <color theme="1"/>
      <name val="Calibri"/>
      <family val="2"/>
    </font>
    <font>
      <sz val="10"/>
      <name val="Calibri"/>
      <family val="2"/>
    </font>
    <font>
      <b/>
      <sz val="10"/>
      <name val="Calibri"/>
      <family val="2"/>
    </font>
    <font>
      <sz val="11"/>
      <color theme="1"/>
      <name val="Aptos Narrow"/>
      <family val="2"/>
      <scheme val="minor"/>
    </font>
    <font>
      <b/>
      <sz val="14"/>
      <color theme="1"/>
      <name val="Calibri"/>
      <family val="2"/>
    </font>
    <font>
      <sz val="10"/>
      <color theme="1"/>
      <name val="Calibri"/>
    </font>
    <font>
      <u/>
      <sz val="11"/>
      <color theme="10"/>
      <name val="Aptos Narrow"/>
      <family val="2"/>
      <scheme val="minor"/>
    </font>
    <font>
      <b/>
      <sz val="14"/>
      <color theme="1"/>
      <name val="Calibri"/>
    </font>
    <font>
      <sz val="11"/>
      <name val="Arial Narrow"/>
    </font>
    <font>
      <sz val="11"/>
      <name val="Aptos Narrow"/>
      <family val="2"/>
      <scheme val="minor"/>
    </font>
    <font>
      <sz val="10"/>
      <color rgb="FF000000"/>
      <name val="Calibri"/>
      <charset val="1"/>
    </font>
    <font>
      <b/>
      <sz val="11"/>
      <color theme="1"/>
      <name val="Aptos Narrow"/>
      <family val="2"/>
      <scheme val="minor"/>
    </font>
    <font>
      <sz val="11"/>
      <color rgb="FF000000"/>
      <name val="Aptos Narrow"/>
      <charset val="1"/>
    </font>
    <font>
      <sz val="18"/>
      <color rgb="FF000000"/>
      <name val="Arial"/>
      <family val="2"/>
    </font>
    <font>
      <sz val="10"/>
      <color rgb="FF000000"/>
      <name val="Arial"/>
      <family val="2"/>
    </font>
    <font>
      <sz val="10"/>
      <color theme="1"/>
      <name val="Arial"/>
      <family val="2"/>
    </font>
    <font>
      <b/>
      <sz val="10"/>
      <color theme="1"/>
      <name val="Arial"/>
      <family val="2"/>
    </font>
    <font>
      <sz val="10"/>
      <name val="Arial"/>
      <family val="2"/>
    </font>
    <font>
      <b/>
      <sz val="10"/>
      <name val="Arial"/>
      <family val="2"/>
    </font>
    <font>
      <sz val="8"/>
      <name val="Aptos Narrow"/>
      <family val="2"/>
      <scheme val="minor"/>
    </font>
    <font>
      <b/>
      <sz val="10"/>
      <color rgb="FF000000"/>
      <name val="Arial"/>
    </font>
    <font>
      <sz val="10"/>
      <color rgb="FF000000"/>
      <name val="Arial"/>
    </font>
    <font>
      <sz val="10"/>
      <color theme="1"/>
      <name val="Arial"/>
    </font>
    <font>
      <u/>
      <sz val="10"/>
      <color rgb="FF000000"/>
      <name val="Arial"/>
    </font>
    <font>
      <sz val="10"/>
      <color rgb="FF000000"/>
      <name val="Arial"/>
      <charset val="1"/>
    </font>
    <font>
      <sz val="10"/>
      <color rgb="FF333333"/>
      <name val="Arial"/>
      <charset val="1"/>
    </font>
    <font>
      <sz val="11"/>
      <color rgb="FF000000"/>
      <name val="Aptos Narrow"/>
      <family val="2"/>
      <scheme val="minor"/>
    </font>
    <font>
      <sz val="11"/>
      <color theme="0"/>
      <name val="Aptos Narrow"/>
      <family val="2"/>
      <scheme val="minor"/>
    </font>
  </fonts>
  <fills count="17">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
      <patternFill patternType="solid">
        <fgColor rgb="FFFFFFFF"/>
        <bgColor rgb="FF000000"/>
      </patternFill>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
      <patternFill patternType="solid">
        <fgColor rgb="FFD9D9D9"/>
        <bgColor rgb="FF000000"/>
      </patternFill>
    </fill>
    <fill>
      <patternFill patternType="solid">
        <fgColor theme="8" tint="0.39997558519241921"/>
        <bgColor indexed="64"/>
      </patternFill>
    </fill>
    <fill>
      <patternFill patternType="solid">
        <fgColor theme="0" tint="-0.249977111117893"/>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rgb="FFC00000"/>
        <bgColor indexed="64"/>
      </patternFill>
    </fill>
    <fill>
      <patternFill patternType="solid">
        <fgColor theme="7"/>
        <bgColor indexed="64"/>
      </patternFill>
    </fill>
    <fill>
      <patternFill patternType="solid">
        <fgColor rgb="FF7030A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rgb="FF000000"/>
      </left>
      <right style="thin">
        <color rgb="FF000000"/>
      </right>
      <top style="thin">
        <color rgb="FF000000"/>
      </top>
      <bottom style="thin">
        <color rgb="FF000000"/>
      </bottom>
      <diagonal/>
    </border>
    <border>
      <left/>
      <right style="medium">
        <color rgb="FF000000"/>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right/>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rgb="FF000000"/>
      </right>
      <top style="thin">
        <color rgb="FF000000"/>
      </top>
      <bottom style="thin">
        <color rgb="FF000000"/>
      </bottom>
      <diagonal/>
    </border>
    <border>
      <left/>
      <right style="medium">
        <color rgb="FF000000"/>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medium">
        <color indexed="64"/>
      </left>
      <right style="thin">
        <color indexed="64"/>
      </right>
      <top/>
      <bottom/>
      <diagonal/>
    </border>
    <border>
      <left/>
      <right style="medium">
        <color indexed="64"/>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top style="thin">
        <color rgb="FF000000"/>
      </top>
      <bottom style="thin">
        <color rgb="FF000000"/>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4">
    <xf numFmtId="0" fontId="0" fillId="0" borderId="0"/>
    <xf numFmtId="44" fontId="5" fillId="0" borderId="0" applyFon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cellStyleXfs>
  <cellXfs count="310">
    <xf numFmtId="0" fontId="0" fillId="0" borderId="0" xfId="0"/>
    <xf numFmtId="0" fontId="2" fillId="0" borderId="0" xfId="0" applyFont="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3" fillId="0" borderId="0" xfId="0" applyFont="1" applyAlignment="1">
      <alignment horizontal="center" vertical="center" wrapText="1"/>
    </xf>
    <xf numFmtId="0" fontId="1" fillId="0" borderId="0" xfId="0" applyFont="1"/>
    <xf numFmtId="0" fontId="0" fillId="0" borderId="0" xfId="0" applyAlignment="1">
      <alignment horizontal="left" vertical="center"/>
    </xf>
    <xf numFmtId="0" fontId="2" fillId="3" borderId="3" xfId="0" applyFont="1" applyFill="1" applyBorder="1" applyAlignment="1">
      <alignment horizontal="left" vertical="center" wrapText="1"/>
    </xf>
    <xf numFmtId="0" fontId="1" fillId="0" borderId="0" xfId="0" applyFont="1" applyAlignment="1">
      <alignment horizontal="left" vertical="center"/>
    </xf>
    <xf numFmtId="0" fontId="1" fillId="0" borderId="1" xfId="0" applyFont="1" applyBorder="1" applyAlignment="1">
      <alignment horizontal="center" vertical="center"/>
    </xf>
    <xf numFmtId="0" fontId="1" fillId="0" borderId="1" xfId="0" applyFont="1" applyBorder="1"/>
    <xf numFmtId="1" fontId="1" fillId="0" borderId="1" xfId="0" applyNumberFormat="1" applyFont="1" applyBorder="1"/>
    <xf numFmtId="0" fontId="1" fillId="0" borderId="1" xfId="0" applyFont="1" applyBorder="1" applyAlignment="1">
      <alignment horizontal="justify" vertical="center" wrapText="1"/>
    </xf>
    <xf numFmtId="0" fontId="1" fillId="0" borderId="2" xfId="0" applyFont="1" applyBorder="1" applyAlignment="1">
      <alignment horizontal="left" vertical="center"/>
    </xf>
    <xf numFmtId="164" fontId="1" fillId="0" borderId="1" xfId="1" applyNumberFormat="1" applyFont="1" applyBorder="1" applyAlignment="1">
      <alignment horizontal="center" vertical="center"/>
    </xf>
    <xf numFmtId="0" fontId="6" fillId="2" borderId="5" xfId="0" applyFont="1" applyFill="1" applyBorder="1" applyAlignment="1">
      <alignment horizontal="center" vertical="center" wrapText="1"/>
    </xf>
    <xf numFmtId="0" fontId="0" fillId="0" borderId="0" xfId="0" applyAlignment="1">
      <alignment horizontal="center" vertical="center"/>
    </xf>
    <xf numFmtId="0" fontId="2" fillId="3" borderId="3" xfId="0" applyFont="1" applyFill="1" applyBorder="1" applyAlignment="1">
      <alignment horizontal="center" vertical="center"/>
    </xf>
    <xf numFmtId="0" fontId="1" fillId="0" borderId="2" xfId="0" applyFont="1" applyBorder="1" applyAlignment="1">
      <alignment horizontal="center" vertical="center"/>
    </xf>
    <xf numFmtId="1" fontId="1" fillId="0" borderId="2" xfId="0" applyNumberFormat="1" applyFont="1" applyBorder="1" applyAlignment="1">
      <alignment horizontal="center" vertical="center"/>
    </xf>
    <xf numFmtId="14" fontId="1" fillId="0" borderId="2" xfId="0" applyNumberFormat="1" applyFont="1" applyBorder="1" applyAlignment="1">
      <alignment horizontal="center" vertical="center"/>
    </xf>
    <xf numFmtId="0" fontId="1" fillId="0" borderId="2" xfId="0" applyFont="1" applyBorder="1" applyAlignment="1">
      <alignment horizontal="center" vertical="center" wrapText="1"/>
    </xf>
    <xf numFmtId="49" fontId="1" fillId="0" borderId="1" xfId="0" applyNumberFormat="1" applyFont="1" applyBorder="1" applyAlignment="1">
      <alignment horizontal="center" vertical="center"/>
    </xf>
    <xf numFmtId="1" fontId="1" fillId="0" borderId="6" xfId="0" applyNumberFormat="1"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14" fontId="12" fillId="0" borderId="13" xfId="0" applyNumberFormat="1" applyFont="1" applyBorder="1" applyAlignment="1">
      <alignment horizontal="center" vertical="center"/>
    </xf>
    <xf numFmtId="0" fontId="1" fillId="0" borderId="0" xfId="0" applyFont="1" applyAlignment="1">
      <alignment horizontal="center" vertical="center"/>
    </xf>
    <xf numFmtId="0" fontId="3" fillId="4" borderId="10" xfId="0" applyFont="1" applyFill="1" applyBorder="1" applyAlignment="1">
      <alignment horizontal="center" vertical="center" wrapText="1"/>
    </xf>
    <xf numFmtId="14" fontId="3" fillId="4" borderId="10" xfId="0" applyNumberFormat="1" applyFont="1" applyFill="1" applyBorder="1" applyAlignment="1">
      <alignment horizontal="center" vertical="center" wrapText="1"/>
    </xf>
    <xf numFmtId="0" fontId="10" fillId="4" borderId="0" xfId="0" applyFont="1" applyFill="1" applyAlignment="1">
      <alignment horizontal="center" vertical="center" wrapText="1"/>
    </xf>
    <xf numFmtId="0" fontId="10" fillId="4" borderId="9" xfId="0" applyFont="1" applyFill="1" applyBorder="1" applyAlignment="1">
      <alignment horizontal="center" vertical="center" wrapText="1"/>
    </xf>
    <xf numFmtId="0" fontId="11" fillId="4" borderId="0" xfId="0" applyFont="1" applyFill="1" applyAlignment="1">
      <alignment horizontal="center" vertical="center" wrapText="1"/>
    </xf>
    <xf numFmtId="0" fontId="11" fillId="4" borderId="9" xfId="0" applyFont="1" applyFill="1" applyBorder="1" applyAlignment="1">
      <alignment horizontal="center" vertical="center" wrapText="1"/>
    </xf>
    <xf numFmtId="14" fontId="1" fillId="0" borderId="8" xfId="0" applyNumberFormat="1" applyFont="1" applyBorder="1" applyAlignment="1">
      <alignment horizontal="center" vertical="center"/>
    </xf>
    <xf numFmtId="0" fontId="4" fillId="0" borderId="0" xfId="0" applyFont="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justify" vertical="center" wrapText="1"/>
    </xf>
    <xf numFmtId="14" fontId="1" fillId="0" borderId="0" xfId="0" applyNumberFormat="1" applyFont="1"/>
    <xf numFmtId="0" fontId="0" fillId="0" borderId="8" xfId="0" applyBorder="1" applyAlignment="1">
      <alignment wrapText="1"/>
    </xf>
    <xf numFmtId="0" fontId="0" fillId="0" borderId="0" xfId="0" applyAlignment="1">
      <alignment wrapText="1"/>
    </xf>
    <xf numFmtId="0" fontId="14" fillId="0" borderId="0" xfId="0" applyFont="1"/>
    <xf numFmtId="0" fontId="7" fillId="0" borderId="2" xfId="0" applyFont="1" applyBorder="1" applyAlignment="1">
      <alignment horizontal="center" vertical="center"/>
    </xf>
    <xf numFmtId="1" fontId="7" fillId="0" borderId="2" xfId="0" applyNumberFormat="1" applyFont="1" applyBorder="1" applyAlignment="1">
      <alignment horizontal="center" vertical="center"/>
    </xf>
    <xf numFmtId="0" fontId="7" fillId="0" borderId="2" xfId="0" applyFont="1" applyBorder="1" applyAlignment="1">
      <alignment horizontal="left" vertical="center"/>
    </xf>
    <xf numFmtId="164" fontId="7" fillId="0" borderId="1" xfId="1" applyNumberFormat="1" applyFont="1" applyBorder="1" applyAlignment="1">
      <alignment horizontal="center" vertical="center"/>
    </xf>
    <xf numFmtId="14" fontId="7" fillId="0" borderId="2" xfId="0" applyNumberFormat="1" applyFont="1" applyBorder="1" applyAlignment="1">
      <alignment horizontal="center" vertical="center"/>
    </xf>
    <xf numFmtId="0" fontId="4" fillId="8" borderId="19" xfId="0" applyFont="1" applyFill="1" applyBorder="1" applyAlignment="1">
      <alignment horizontal="center" vertical="center" wrapText="1"/>
    </xf>
    <xf numFmtId="0" fontId="4" fillId="8" borderId="20" xfId="0" applyFont="1" applyFill="1" applyBorder="1" applyAlignment="1">
      <alignment horizontal="center" vertical="center" wrapText="1"/>
    </xf>
    <xf numFmtId="0" fontId="4" fillId="8" borderId="21" xfId="0" applyFont="1" applyFill="1" applyBorder="1" applyAlignment="1">
      <alignment horizontal="center" vertical="center" wrapText="1"/>
    </xf>
    <xf numFmtId="0" fontId="16" fillId="0" borderId="22" xfId="0" applyFont="1" applyBorder="1" applyAlignment="1">
      <alignment horizontal="center" vertical="center" wrapText="1"/>
    </xf>
    <xf numFmtId="0" fontId="16" fillId="0" borderId="23"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3" xfId="0" applyFont="1" applyBorder="1" applyAlignment="1">
      <alignment horizontal="left" vertical="center" wrapText="1"/>
    </xf>
    <xf numFmtId="0" fontId="16" fillId="0" borderId="20" xfId="0" applyFont="1" applyBorder="1" applyAlignment="1">
      <alignment horizontal="left" vertical="center" wrapText="1"/>
    </xf>
    <xf numFmtId="165" fontId="4" fillId="8" borderId="20" xfId="0" applyNumberFormat="1" applyFont="1" applyFill="1" applyBorder="1" applyAlignment="1">
      <alignment horizontal="center" vertical="center" wrapText="1"/>
    </xf>
    <xf numFmtId="165" fontId="16" fillId="0" borderId="23" xfId="0" applyNumberFormat="1" applyFont="1" applyBorder="1" applyAlignment="1">
      <alignment horizontal="center" vertical="center" wrapText="1"/>
    </xf>
    <xf numFmtId="165" fontId="16" fillId="0" borderId="20" xfId="0" applyNumberFormat="1" applyFont="1" applyBorder="1" applyAlignment="1">
      <alignment horizontal="center" vertical="center" wrapText="1"/>
    </xf>
    <xf numFmtId="165" fontId="0" fillId="0" borderId="0" xfId="0" applyNumberFormat="1"/>
    <xf numFmtId="0" fontId="17" fillId="0" borderId="2" xfId="0" applyFont="1" applyBorder="1" applyAlignment="1">
      <alignment vertical="center" wrapText="1"/>
    </xf>
    <xf numFmtId="0" fontId="17" fillId="0" borderId="2" xfId="0" applyFont="1" applyBorder="1" applyAlignment="1">
      <alignment horizontal="right" vertical="center" wrapText="1"/>
    </xf>
    <xf numFmtId="0" fontId="17" fillId="0" borderId="2" xfId="0" applyFont="1" applyBorder="1" applyAlignment="1">
      <alignment horizontal="justify" vertical="center" wrapText="1"/>
    </xf>
    <xf numFmtId="164" fontId="17" fillId="0" borderId="2" xfId="1" applyNumberFormat="1" applyFont="1" applyFill="1" applyBorder="1" applyAlignment="1">
      <alignment horizontal="right" vertical="center" wrapText="1"/>
    </xf>
    <xf numFmtId="14" fontId="17" fillId="0" borderId="2" xfId="0" applyNumberFormat="1" applyFont="1" applyBorder="1" applyAlignment="1">
      <alignment vertical="center" wrapText="1"/>
    </xf>
    <xf numFmtId="0" fontId="17" fillId="0" borderId="2" xfId="0" applyFont="1" applyBorder="1" applyAlignment="1">
      <alignment wrapText="1"/>
    </xf>
    <xf numFmtId="14" fontId="17" fillId="0" borderId="2" xfId="0" applyNumberFormat="1" applyFont="1" applyBorder="1" applyAlignment="1">
      <alignment wrapText="1"/>
    </xf>
    <xf numFmtId="0" fontId="17" fillId="0" borderId="1" xfId="0" applyFont="1" applyBorder="1" applyAlignment="1">
      <alignment vertical="center" wrapText="1"/>
    </xf>
    <xf numFmtId="0" fontId="17" fillId="0" borderId="1" xfId="0" applyFont="1" applyBorder="1" applyAlignment="1">
      <alignment horizontal="right" vertical="center" wrapText="1"/>
    </xf>
    <xf numFmtId="0" fontId="17" fillId="0" borderId="1" xfId="0" applyFont="1" applyBorder="1" applyAlignment="1">
      <alignment horizontal="justify" vertical="center" wrapText="1"/>
    </xf>
    <xf numFmtId="164" fontId="17" fillId="0" borderId="1" xfId="1" applyNumberFormat="1" applyFont="1" applyFill="1" applyBorder="1" applyAlignment="1">
      <alignment horizontal="right" vertical="center" wrapText="1"/>
    </xf>
    <xf numFmtId="14" fontId="17" fillId="0" borderId="1" xfId="0" applyNumberFormat="1" applyFont="1" applyBorder="1" applyAlignment="1">
      <alignment vertical="center" wrapText="1"/>
    </xf>
    <xf numFmtId="0" fontId="17" fillId="0" borderId="1" xfId="0" applyFont="1" applyBorder="1" applyAlignment="1">
      <alignment wrapText="1"/>
    </xf>
    <xf numFmtId="14" fontId="17" fillId="0" borderId="1" xfId="0" applyNumberFormat="1" applyFont="1" applyBorder="1" applyAlignment="1">
      <alignment wrapText="1"/>
    </xf>
    <xf numFmtId="0" fontId="17" fillId="5" borderId="1" xfId="0" applyFont="1" applyFill="1" applyBorder="1" applyAlignment="1">
      <alignment vertical="center" wrapText="1"/>
    </xf>
    <xf numFmtId="0" fontId="17" fillId="6" borderId="1" xfId="0" applyFont="1" applyFill="1" applyBorder="1" applyAlignment="1">
      <alignment wrapText="1"/>
    </xf>
    <xf numFmtId="14" fontId="17" fillId="6" borderId="1" xfId="0" applyNumberFormat="1" applyFont="1" applyFill="1" applyBorder="1" applyAlignment="1">
      <alignment wrapText="1"/>
    </xf>
    <xf numFmtId="0" fontId="16" fillId="0" borderId="1" xfId="0" applyFont="1" applyBorder="1" applyAlignment="1">
      <alignment vertical="center" wrapText="1"/>
    </xf>
    <xf numFmtId="164" fontId="16" fillId="0" borderId="1" xfId="0" applyNumberFormat="1" applyFont="1" applyBorder="1" applyAlignment="1">
      <alignment vertical="center" wrapText="1"/>
    </xf>
    <xf numFmtId="164" fontId="17" fillId="0" borderId="1" xfId="0" applyNumberFormat="1" applyFont="1" applyBorder="1" applyAlignment="1">
      <alignment horizontal="right" vertical="center" wrapText="1"/>
    </xf>
    <xf numFmtId="0" fontId="17" fillId="0" borderId="1" xfId="0" applyFont="1" applyBorder="1" applyAlignment="1">
      <alignment horizontal="center" vertical="center" wrapText="1"/>
    </xf>
    <xf numFmtId="0" fontId="16" fillId="0" borderId="1" xfId="0" applyFont="1" applyBorder="1" applyAlignment="1">
      <alignment horizontal="justify" vertical="center" wrapText="1"/>
    </xf>
    <xf numFmtId="0" fontId="17" fillId="0" borderId="1" xfId="0" applyFont="1" applyBorder="1" applyAlignment="1">
      <alignment horizontal="left" vertical="center" wrapText="1"/>
    </xf>
    <xf numFmtId="0" fontId="17" fillId="0" borderId="11" xfId="0" applyFont="1" applyBorder="1" applyAlignment="1">
      <alignment wrapText="1"/>
    </xf>
    <xf numFmtId="14" fontId="17" fillId="0" borderId="11" xfId="0" applyNumberFormat="1" applyFont="1" applyBorder="1" applyAlignment="1">
      <alignment wrapText="1"/>
    </xf>
    <xf numFmtId="0" fontId="17" fillId="0" borderId="8" xfId="0" applyFont="1" applyBorder="1" applyAlignment="1">
      <alignment wrapText="1"/>
    </xf>
    <xf numFmtId="14" fontId="17" fillId="0" borderId="8" xfId="0" applyNumberFormat="1" applyFont="1" applyBorder="1" applyAlignment="1">
      <alignment wrapText="1"/>
    </xf>
    <xf numFmtId="0" fontId="17" fillId="0" borderId="12" xfId="0" applyFont="1" applyBorder="1" applyAlignment="1">
      <alignment wrapText="1"/>
    </xf>
    <xf numFmtId="14" fontId="17" fillId="0" borderId="12" xfId="0" applyNumberFormat="1" applyFont="1" applyBorder="1" applyAlignment="1">
      <alignment wrapText="1"/>
    </xf>
    <xf numFmtId="3" fontId="17" fillId="0" borderId="1" xfId="0" applyNumberFormat="1" applyFont="1" applyBorder="1" applyAlignment="1">
      <alignment vertical="center" wrapText="1"/>
    </xf>
    <xf numFmtId="0" fontId="17" fillId="5" borderId="1" xfId="0" applyFont="1" applyFill="1" applyBorder="1" applyAlignment="1">
      <alignment horizontal="right" vertical="center" wrapText="1"/>
    </xf>
    <xf numFmtId="164" fontId="17" fillId="5" borderId="1" xfId="1" applyNumberFormat="1" applyFont="1" applyFill="1" applyBorder="1" applyAlignment="1">
      <alignment horizontal="right" vertical="center" wrapText="1"/>
    </xf>
    <xf numFmtId="14" fontId="17" fillId="5" borderId="1" xfId="0" applyNumberFormat="1" applyFont="1" applyFill="1" applyBorder="1" applyAlignment="1">
      <alignment vertical="center" wrapText="1"/>
    </xf>
    <xf numFmtId="0" fontId="17" fillId="5" borderId="1" xfId="0" applyFont="1" applyFill="1" applyBorder="1" applyAlignment="1">
      <alignment horizontal="justify" vertical="center" wrapText="1"/>
    </xf>
    <xf numFmtId="0" fontId="17" fillId="5" borderId="1" xfId="0" applyFont="1" applyFill="1" applyBorder="1" applyAlignment="1">
      <alignment wrapText="1"/>
    </xf>
    <xf numFmtId="14" fontId="17" fillId="5" borderId="1" xfId="0" applyNumberFormat="1" applyFont="1" applyFill="1" applyBorder="1" applyAlignment="1">
      <alignment wrapText="1"/>
    </xf>
    <xf numFmtId="14" fontId="17" fillId="0" borderId="1" xfId="0" applyNumberFormat="1" applyFont="1" applyBorder="1" applyAlignment="1">
      <alignment horizontal="right" vertical="center" wrapText="1"/>
    </xf>
    <xf numFmtId="14" fontId="17" fillId="0" borderId="1" xfId="0" applyNumberFormat="1" applyFont="1" applyBorder="1" applyAlignment="1">
      <alignment horizontal="justify" vertical="center" wrapText="1"/>
    </xf>
    <xf numFmtId="0" fontId="17" fillId="0" borderId="0" xfId="0" applyFont="1" applyAlignment="1">
      <alignment wrapText="1"/>
    </xf>
    <xf numFmtId="0" fontId="17" fillId="0" borderId="10" xfId="0" applyFont="1" applyBorder="1" applyAlignment="1">
      <alignment wrapText="1"/>
    </xf>
    <xf numFmtId="0" fontId="19" fillId="0" borderId="1" xfId="0" applyFont="1" applyBorder="1" applyAlignment="1">
      <alignment horizontal="left" vertical="center" wrapText="1"/>
    </xf>
    <xf numFmtId="0" fontId="20" fillId="0" borderId="0" xfId="0" applyFont="1" applyAlignment="1">
      <alignment horizontal="left" vertical="center" wrapText="1"/>
    </xf>
    <xf numFmtId="0" fontId="19" fillId="0" borderId="1" xfId="0" applyFont="1" applyBorder="1" applyAlignment="1">
      <alignment horizontal="center" vertical="center" wrapText="1"/>
    </xf>
    <xf numFmtId="0" fontId="20" fillId="0" borderId="0" xfId="0" applyFont="1" applyAlignment="1">
      <alignment wrapText="1"/>
    </xf>
    <xf numFmtId="0" fontId="18" fillId="10" borderId="25" xfId="0" applyFont="1" applyFill="1" applyBorder="1" applyAlignment="1">
      <alignment horizontal="center" vertical="center" wrapText="1"/>
    </xf>
    <xf numFmtId="0" fontId="18" fillId="10" borderId="3" xfId="0" applyFont="1" applyFill="1" applyBorder="1" applyAlignment="1">
      <alignment horizontal="center" vertical="center" wrapText="1"/>
    </xf>
    <xf numFmtId="0" fontId="18" fillId="10" borderId="4" xfId="0" applyFont="1" applyFill="1" applyBorder="1" applyAlignment="1">
      <alignment horizontal="center" vertical="center" wrapText="1"/>
    </xf>
    <xf numFmtId="0" fontId="17" fillId="0" borderId="0" xfId="0" applyFont="1" applyAlignment="1">
      <alignment horizontal="center" vertical="center" wrapText="1"/>
    </xf>
    <xf numFmtId="0" fontId="18" fillId="0" borderId="15" xfId="0" applyFont="1" applyBorder="1" applyAlignment="1">
      <alignment horizontal="center" vertical="center" wrapText="1"/>
    </xf>
    <xf numFmtId="0" fontId="18" fillId="0" borderId="16" xfId="0" applyFont="1" applyBorder="1" applyAlignment="1">
      <alignment horizontal="center" vertical="center" wrapText="1"/>
    </xf>
    <xf numFmtId="0" fontId="17" fillId="5" borderId="12" xfId="0" applyFont="1" applyFill="1" applyBorder="1" applyAlignment="1">
      <alignment wrapText="1"/>
    </xf>
    <xf numFmtId="0" fontId="17" fillId="5" borderId="0" xfId="0" applyFont="1" applyFill="1" applyAlignment="1">
      <alignment wrapText="1"/>
    </xf>
    <xf numFmtId="0" fontId="16" fillId="7" borderId="1" xfId="0" applyFont="1" applyFill="1" applyBorder="1" applyAlignment="1">
      <alignment wrapText="1"/>
    </xf>
    <xf numFmtId="0" fontId="17" fillId="0" borderId="17" xfId="0" applyFont="1" applyBorder="1" applyAlignment="1">
      <alignment wrapText="1"/>
    </xf>
    <xf numFmtId="0" fontId="19" fillId="0" borderId="1" xfId="0" applyFont="1" applyBorder="1" applyAlignment="1">
      <alignment wrapText="1"/>
    </xf>
    <xf numFmtId="0" fontId="19" fillId="0" borderId="2" xfId="0" applyFont="1" applyBorder="1" applyAlignment="1">
      <alignment horizontal="left" vertical="center" wrapText="1"/>
    </xf>
    <xf numFmtId="0" fontId="17" fillId="10" borderId="3" xfId="0" applyFont="1" applyFill="1" applyBorder="1" applyAlignment="1">
      <alignment horizontal="center" vertical="center" wrapText="1"/>
    </xf>
    <xf numFmtId="0" fontId="17" fillId="10" borderId="4" xfId="0" applyFont="1" applyFill="1" applyBorder="1" applyAlignment="1">
      <alignment horizontal="center" vertical="center" wrapText="1"/>
    </xf>
    <xf numFmtId="0" fontId="17" fillId="0" borderId="26" xfId="0" applyFont="1" applyBorder="1" applyAlignment="1">
      <alignment wrapText="1"/>
    </xf>
    <xf numFmtId="0" fontId="16" fillId="0" borderId="1" xfId="0" applyFont="1" applyBorder="1" applyAlignment="1">
      <alignment horizontal="center" vertical="center" wrapText="1"/>
    </xf>
    <xf numFmtId="0" fontId="17" fillId="0" borderId="2" xfId="0" applyFont="1" applyBorder="1" applyAlignment="1">
      <alignment horizontal="left" vertical="center" wrapText="1"/>
    </xf>
    <xf numFmtId="0" fontId="17" fillId="5" borderId="1" xfId="0" applyFont="1" applyFill="1" applyBorder="1" applyAlignment="1">
      <alignment horizontal="left" vertical="center" wrapText="1"/>
    </xf>
    <xf numFmtId="6" fontId="17" fillId="0" borderId="1" xfId="0" applyNumberFormat="1" applyFont="1" applyBorder="1" applyAlignment="1">
      <alignment vertical="center" wrapText="1"/>
    </xf>
    <xf numFmtId="14" fontId="24" fillId="0" borderId="1" xfId="0" applyNumberFormat="1" applyFont="1" applyBorder="1" applyAlignment="1">
      <alignment vertical="center" wrapText="1"/>
    </xf>
    <xf numFmtId="14" fontId="17" fillId="0" borderId="0" xfId="0" applyNumberFormat="1" applyFont="1" applyAlignment="1">
      <alignment wrapText="1"/>
    </xf>
    <xf numFmtId="0" fontId="17" fillId="0" borderId="8" xfId="0" applyFont="1" applyBorder="1" applyAlignment="1">
      <alignment horizontal="left" vertical="center" wrapText="1"/>
    </xf>
    <xf numFmtId="1" fontId="17" fillId="0" borderId="1" xfId="0" applyNumberFormat="1" applyFont="1" applyBorder="1" applyAlignment="1">
      <alignment horizontal="left" vertical="center" wrapText="1"/>
    </xf>
    <xf numFmtId="0" fontId="17" fillId="5" borderId="1" xfId="0" applyFont="1" applyFill="1" applyBorder="1" applyAlignment="1">
      <alignment horizontal="center" vertical="center" wrapText="1"/>
    </xf>
    <xf numFmtId="17" fontId="17" fillId="0" borderId="1" xfId="0" applyNumberFormat="1" applyFont="1" applyBorder="1" applyAlignment="1">
      <alignment horizontal="right" vertical="center" wrapText="1"/>
    </xf>
    <xf numFmtId="0" fontId="17" fillId="0" borderId="0" xfId="0" applyFont="1" applyAlignment="1">
      <alignment vertical="center" wrapText="1"/>
    </xf>
    <xf numFmtId="0" fontId="17" fillId="0" borderId="8" xfId="0" applyFont="1" applyBorder="1" applyAlignment="1">
      <alignment vertical="center" wrapText="1"/>
    </xf>
    <xf numFmtId="0" fontId="17" fillId="0" borderId="8" xfId="0" applyFont="1" applyBorder="1" applyAlignment="1">
      <alignment horizontal="center" vertical="center" wrapText="1"/>
    </xf>
    <xf numFmtId="0" fontId="17" fillId="0" borderId="8" xfId="0" applyFont="1" applyBorder="1" applyAlignment="1">
      <alignment horizontal="right" vertical="center" wrapText="1"/>
    </xf>
    <xf numFmtId="14" fontId="17" fillId="0" borderId="8" xfId="0" applyNumberFormat="1" applyFont="1" applyBorder="1" applyAlignment="1">
      <alignment vertical="center" wrapText="1"/>
    </xf>
    <xf numFmtId="0" fontId="23" fillId="0" borderId="1" xfId="0" applyFont="1" applyBorder="1" applyAlignment="1">
      <alignment horizontal="justify" vertical="center" wrapText="1"/>
    </xf>
    <xf numFmtId="0" fontId="17" fillId="11" borderId="1" xfId="0" applyFont="1" applyFill="1" applyBorder="1" applyAlignment="1">
      <alignment vertical="center" wrapText="1"/>
    </xf>
    <xf numFmtId="0" fontId="17" fillId="11" borderId="1" xfId="0" applyFont="1" applyFill="1" applyBorder="1" applyAlignment="1">
      <alignment horizontal="left" vertical="center" wrapText="1"/>
    </xf>
    <xf numFmtId="0" fontId="17" fillId="11" borderId="1" xfId="0" applyFont="1" applyFill="1" applyBorder="1" applyAlignment="1">
      <alignment horizontal="center" vertical="center" wrapText="1"/>
    </xf>
    <xf numFmtId="0" fontId="17" fillId="11" borderId="1" xfId="0" applyFont="1" applyFill="1" applyBorder="1" applyAlignment="1">
      <alignment horizontal="right" vertical="center" wrapText="1"/>
    </xf>
    <xf numFmtId="164" fontId="17" fillId="11" borderId="1" xfId="1" applyNumberFormat="1" applyFont="1" applyFill="1" applyBorder="1" applyAlignment="1">
      <alignment horizontal="right" vertical="center" wrapText="1"/>
    </xf>
    <xf numFmtId="14" fontId="17" fillId="11" borderId="1" xfId="0" applyNumberFormat="1" applyFont="1" applyFill="1" applyBorder="1" applyAlignment="1">
      <alignment vertical="center" wrapText="1"/>
    </xf>
    <xf numFmtId="0" fontId="17" fillId="11" borderId="1" xfId="0" applyFont="1" applyFill="1" applyBorder="1" applyAlignment="1">
      <alignment horizontal="justify" vertical="center" wrapText="1"/>
    </xf>
    <xf numFmtId="0" fontId="17" fillId="11" borderId="0" xfId="0" applyFont="1" applyFill="1" applyAlignment="1">
      <alignment wrapText="1"/>
    </xf>
    <xf numFmtId="164" fontId="17" fillId="0" borderId="1" xfId="0" applyNumberFormat="1" applyFont="1" applyBorder="1" applyAlignment="1">
      <alignment vertical="center" wrapText="1"/>
    </xf>
    <xf numFmtId="0" fontId="23" fillId="0" borderId="1" xfId="0" applyFont="1" applyBorder="1" applyAlignment="1">
      <alignment vertical="center" wrapText="1"/>
    </xf>
    <xf numFmtId="14" fontId="26" fillId="0" borderId="0" xfId="0" applyNumberFormat="1" applyFont="1"/>
    <xf numFmtId="14" fontId="23" fillId="0" borderId="1" xfId="0" applyNumberFormat="1" applyFont="1" applyBorder="1" applyAlignment="1">
      <alignment horizontal="justify" vertical="center" wrapText="1"/>
    </xf>
    <xf numFmtId="0" fontId="17" fillId="12" borderId="1" xfId="0" applyFont="1" applyFill="1" applyBorder="1" applyAlignment="1">
      <alignment horizontal="left" vertical="center" wrapText="1"/>
    </xf>
    <xf numFmtId="0" fontId="17" fillId="12" borderId="1" xfId="0" applyFont="1" applyFill="1" applyBorder="1" applyAlignment="1">
      <alignment horizontal="center" vertical="center" wrapText="1"/>
    </xf>
    <xf numFmtId="0" fontId="17" fillId="12" borderId="1" xfId="0" applyFont="1" applyFill="1" applyBorder="1" applyAlignment="1">
      <alignment horizontal="right" vertical="center" wrapText="1"/>
    </xf>
    <xf numFmtId="0" fontId="17" fillId="12" borderId="1" xfId="0" applyFont="1" applyFill="1" applyBorder="1" applyAlignment="1">
      <alignment vertical="center" wrapText="1"/>
    </xf>
    <xf numFmtId="164" fontId="17" fillId="12" borderId="1" xfId="1" applyNumberFormat="1" applyFont="1" applyFill="1" applyBorder="1" applyAlignment="1">
      <alignment horizontal="right" vertical="center" wrapText="1"/>
    </xf>
    <xf numFmtId="14" fontId="17" fillId="12" borderId="1" xfId="0" applyNumberFormat="1" applyFont="1" applyFill="1" applyBorder="1" applyAlignment="1">
      <alignment vertical="center" wrapText="1"/>
    </xf>
    <xf numFmtId="0" fontId="23" fillId="12" borderId="1" xfId="0" applyFont="1" applyFill="1" applyBorder="1" applyAlignment="1">
      <alignment horizontal="justify" vertical="center" wrapText="1"/>
    </xf>
    <xf numFmtId="0" fontId="23" fillId="5" borderId="1" xfId="0" applyFont="1" applyFill="1" applyBorder="1" applyAlignment="1">
      <alignment vertical="center" wrapText="1"/>
    </xf>
    <xf numFmtId="0" fontId="23" fillId="0" borderId="1" xfId="0" applyFont="1" applyBorder="1" applyAlignment="1">
      <alignment horizontal="left" vertical="top" wrapText="1"/>
    </xf>
    <xf numFmtId="0" fontId="16" fillId="0" borderId="1" xfId="0" applyFont="1" applyBorder="1" applyAlignment="1">
      <alignment horizontal="left" vertical="center" wrapText="1"/>
    </xf>
    <xf numFmtId="0" fontId="23" fillId="0" borderId="1" xfId="0" applyFont="1" applyBorder="1" applyAlignment="1">
      <alignment horizontal="left" vertical="center" wrapText="1"/>
    </xf>
    <xf numFmtId="14" fontId="24" fillId="5" borderId="1" xfId="0" applyNumberFormat="1" applyFont="1" applyFill="1" applyBorder="1" applyAlignment="1">
      <alignment vertical="center" wrapText="1"/>
    </xf>
    <xf numFmtId="1" fontId="17" fillId="0" borderId="2" xfId="0" applyNumberFormat="1" applyFont="1" applyBorder="1" applyAlignment="1">
      <alignment horizontal="center" vertical="center" wrapText="1"/>
    </xf>
    <xf numFmtId="1" fontId="17" fillId="0" borderId="1" xfId="0" applyNumberFormat="1" applyFont="1" applyBorder="1" applyAlignment="1">
      <alignment horizontal="center" vertical="center" wrapText="1"/>
    </xf>
    <xf numFmtId="1" fontId="17" fillId="5" borderId="1" xfId="0" applyNumberFormat="1" applyFont="1" applyFill="1" applyBorder="1" applyAlignment="1">
      <alignment horizontal="center" vertical="center" wrapText="1"/>
    </xf>
    <xf numFmtId="1" fontId="17" fillId="11" borderId="1" xfId="0" applyNumberFormat="1" applyFont="1" applyFill="1" applyBorder="1" applyAlignment="1">
      <alignment horizontal="center" vertical="center" wrapText="1"/>
    </xf>
    <xf numFmtId="1" fontId="17" fillId="12" borderId="1" xfId="0" applyNumberFormat="1" applyFont="1" applyFill="1" applyBorder="1" applyAlignment="1">
      <alignment horizontal="center" vertical="center" wrapText="1"/>
    </xf>
    <xf numFmtId="0" fontId="17" fillId="5" borderId="1" xfId="0" applyFont="1" applyFill="1" applyBorder="1" applyAlignment="1">
      <alignment horizontal="center" wrapText="1"/>
    </xf>
    <xf numFmtId="0" fontId="17" fillId="0" borderId="1" xfId="0" applyFont="1" applyBorder="1" applyAlignment="1">
      <alignment horizontal="center" wrapText="1"/>
    </xf>
    <xf numFmtId="0" fontId="17" fillId="0" borderId="0" xfId="0" applyFont="1" applyAlignment="1">
      <alignment horizontal="center" wrapText="1"/>
    </xf>
    <xf numFmtId="0" fontId="19"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27" xfId="0" applyFont="1" applyBorder="1" applyAlignment="1">
      <alignment vertical="center" wrapText="1"/>
    </xf>
    <xf numFmtId="0" fontId="17" fillId="0" borderId="28" xfId="0" applyFont="1" applyBorder="1" applyAlignment="1">
      <alignment horizontal="center" vertical="center" wrapText="1"/>
    </xf>
    <xf numFmtId="0" fontId="17" fillId="0" borderId="11" xfId="0" applyFont="1" applyBorder="1" applyAlignment="1">
      <alignment horizontal="center" vertical="center" wrapText="1"/>
    </xf>
    <xf numFmtId="49" fontId="27" fillId="0" borderId="8" xfId="0" applyNumberFormat="1" applyFont="1" applyBorder="1" applyAlignment="1">
      <alignment horizontal="right" vertical="center"/>
    </xf>
    <xf numFmtId="49" fontId="27" fillId="0" borderId="0" xfId="0" applyNumberFormat="1" applyFont="1" applyAlignment="1">
      <alignment horizontal="center" wrapText="1"/>
    </xf>
    <xf numFmtId="166" fontId="17" fillId="0" borderId="1" xfId="1" applyNumberFormat="1" applyFont="1" applyFill="1" applyBorder="1" applyAlignment="1">
      <alignment horizontal="right" vertical="center" wrapText="1"/>
    </xf>
    <xf numFmtId="0" fontId="24" fillId="0" borderId="1" xfId="0" applyFont="1" applyBorder="1" applyAlignment="1">
      <alignment vertical="center" wrapText="1"/>
    </xf>
    <xf numFmtId="164" fontId="24" fillId="0" borderId="1" xfId="1" applyNumberFormat="1" applyFont="1" applyBorder="1" applyAlignment="1">
      <alignment horizontal="right" vertical="center" wrapText="1"/>
    </xf>
    <xf numFmtId="0" fontId="24" fillId="0" borderId="1" xfId="0" applyFont="1" applyBorder="1" applyAlignment="1">
      <alignment horizontal="left" vertical="center" wrapText="1"/>
    </xf>
    <xf numFmtId="1" fontId="24" fillId="0" borderId="1" xfId="0" applyNumberFormat="1" applyFont="1" applyBorder="1" applyAlignment="1">
      <alignment horizontal="center" vertical="center" wrapText="1"/>
    </xf>
    <xf numFmtId="1" fontId="24" fillId="0" borderId="1" xfId="0" applyNumberFormat="1" applyFont="1" applyBorder="1" applyAlignment="1">
      <alignment horizontal="left" vertical="center" wrapText="1"/>
    </xf>
    <xf numFmtId="0" fontId="24" fillId="0" borderId="1" xfId="0" applyFont="1" applyBorder="1" applyAlignment="1">
      <alignment horizontal="right" vertical="center" wrapText="1"/>
    </xf>
    <xf numFmtId="0" fontId="24" fillId="0" borderId="1" xfId="0" applyFont="1" applyBorder="1" applyAlignment="1">
      <alignment horizontal="center" vertical="center" wrapText="1"/>
    </xf>
    <xf numFmtId="0" fontId="24" fillId="0" borderId="27" xfId="0" applyFont="1" applyBorder="1" applyAlignment="1">
      <alignment vertical="center" wrapText="1"/>
    </xf>
    <xf numFmtId="0" fontId="24" fillId="0" borderId="28" xfId="0" applyFont="1" applyBorder="1" applyAlignment="1">
      <alignment horizontal="center" vertical="center" wrapText="1"/>
    </xf>
    <xf numFmtId="0" fontId="24" fillId="0" borderId="8" xfId="0" applyFont="1" applyBorder="1" applyAlignment="1">
      <alignment vertical="center" wrapText="1"/>
    </xf>
    <xf numFmtId="0" fontId="0" fillId="0" borderId="8" xfId="0" applyBorder="1" applyAlignment="1">
      <alignment horizontal="center" vertical="center"/>
    </xf>
    <xf numFmtId="0" fontId="0" fillId="0" borderId="8" xfId="0" applyBorder="1" applyAlignment="1">
      <alignment horizontal="left" vertical="center" wrapText="1"/>
    </xf>
    <xf numFmtId="14" fontId="0" fillId="0" borderId="8" xfId="0" applyNumberFormat="1" applyBorder="1" applyAlignment="1">
      <alignment horizontal="center" vertical="center"/>
    </xf>
    <xf numFmtId="14" fontId="16" fillId="0" borderId="1" xfId="0" applyNumberFormat="1" applyFont="1" applyBorder="1" applyAlignment="1">
      <alignment wrapText="1"/>
    </xf>
    <xf numFmtId="14" fontId="16" fillId="0" borderId="28" xfId="0" applyNumberFormat="1" applyFont="1" applyBorder="1" applyAlignment="1">
      <alignment wrapText="1"/>
    </xf>
    <xf numFmtId="14" fontId="23" fillId="0" borderId="28" xfId="0" applyNumberFormat="1" applyFont="1" applyBorder="1" applyAlignment="1">
      <alignment wrapText="1"/>
    </xf>
    <xf numFmtId="0" fontId="26" fillId="0" borderId="0" xfId="0" applyFont="1" applyAlignment="1">
      <alignment wrapText="1"/>
    </xf>
    <xf numFmtId="0" fontId="0" fillId="0" borderId="0" xfId="0" applyAlignment="1">
      <alignment horizontal="right" vertical="center"/>
    </xf>
    <xf numFmtId="3" fontId="0" fillId="0" borderId="0" xfId="0" applyNumberFormat="1" applyAlignment="1">
      <alignment horizontal="right" vertical="center"/>
    </xf>
    <xf numFmtId="0" fontId="17" fillId="0" borderId="1" xfId="0" applyFont="1" applyBorder="1" applyAlignment="1">
      <alignment vertical="top" wrapText="1"/>
    </xf>
    <xf numFmtId="0" fontId="17" fillId="0" borderId="27" xfId="0" applyFont="1" applyBorder="1" applyAlignment="1">
      <alignment horizontal="right" vertical="center" wrapText="1"/>
    </xf>
    <xf numFmtId="0" fontId="17" fillId="0" borderId="28" xfId="0" applyFont="1" applyBorder="1" applyAlignment="1">
      <alignment vertical="center" wrapText="1"/>
    </xf>
    <xf numFmtId="0" fontId="17" fillId="0" borderId="11" xfId="0" applyFont="1" applyBorder="1" applyAlignment="1">
      <alignment horizontal="left" vertical="center" wrapText="1"/>
    </xf>
    <xf numFmtId="0" fontId="0" fillId="0" borderId="8" xfId="0" applyBorder="1" applyAlignment="1">
      <alignment vertical="top"/>
    </xf>
    <xf numFmtId="0" fontId="0" fillId="0" borderId="10" xfId="0" applyBorder="1" applyAlignment="1">
      <alignment horizontal="left" vertical="top"/>
    </xf>
    <xf numFmtId="0" fontId="17" fillId="11" borderId="27" xfId="0" applyFont="1" applyFill="1" applyBorder="1" applyAlignment="1">
      <alignment vertical="center" wrapText="1"/>
    </xf>
    <xf numFmtId="0" fontId="17" fillId="11" borderId="8" xfId="0" applyFont="1" applyFill="1" applyBorder="1" applyAlignment="1">
      <alignment horizontal="center" vertical="center" wrapText="1"/>
    </xf>
    <xf numFmtId="0" fontId="17" fillId="11" borderId="28" xfId="0" applyFont="1" applyFill="1" applyBorder="1" applyAlignment="1">
      <alignment horizontal="center" vertical="center" wrapText="1"/>
    </xf>
    <xf numFmtId="0" fontId="17" fillId="11" borderId="8" xfId="0" applyFont="1" applyFill="1" applyBorder="1" applyAlignment="1">
      <alignment vertical="center" wrapText="1"/>
    </xf>
    <xf numFmtId="0" fontId="23" fillId="11" borderId="1" xfId="0" applyFont="1" applyFill="1" applyBorder="1" applyAlignment="1">
      <alignment vertical="center" wrapText="1"/>
    </xf>
    <xf numFmtId="0" fontId="17" fillId="11" borderId="11" xfId="0" applyFont="1" applyFill="1" applyBorder="1" applyAlignment="1">
      <alignment horizontal="center" vertical="center" wrapText="1"/>
    </xf>
    <xf numFmtId="0" fontId="17" fillId="13" borderId="1" xfId="0" applyFont="1" applyFill="1" applyBorder="1" applyAlignment="1">
      <alignment vertical="center" wrapText="1"/>
    </xf>
    <xf numFmtId="0" fontId="17" fillId="13" borderId="1" xfId="0" applyFont="1" applyFill="1" applyBorder="1" applyAlignment="1">
      <alignment horizontal="left" vertical="center" wrapText="1"/>
    </xf>
    <xf numFmtId="0" fontId="17" fillId="13" borderId="1" xfId="0" applyFont="1" applyFill="1" applyBorder="1" applyAlignment="1">
      <alignment horizontal="center" vertical="center" wrapText="1"/>
    </xf>
    <xf numFmtId="0" fontId="17" fillId="13" borderId="1" xfId="0" applyFont="1" applyFill="1" applyBorder="1" applyAlignment="1">
      <alignment horizontal="right" vertical="center" wrapText="1"/>
    </xf>
    <xf numFmtId="164" fontId="17" fillId="13" borderId="1" xfId="1" applyNumberFormat="1" applyFont="1" applyFill="1" applyBorder="1" applyAlignment="1">
      <alignment horizontal="right" vertical="center" wrapText="1"/>
    </xf>
    <xf numFmtId="14" fontId="17" fillId="13" borderId="1" xfId="0" applyNumberFormat="1" applyFont="1" applyFill="1" applyBorder="1" applyAlignment="1">
      <alignment vertical="center" wrapText="1"/>
    </xf>
    <xf numFmtId="0" fontId="17" fillId="13" borderId="0" xfId="0" applyFont="1" applyFill="1" applyAlignment="1">
      <alignment wrapText="1"/>
    </xf>
    <xf numFmtId="14" fontId="16" fillId="0" borderId="1" xfId="0" applyNumberFormat="1" applyFont="1" applyBorder="1" applyAlignment="1">
      <alignment horizontal="justify" vertical="center" wrapText="1"/>
    </xf>
    <xf numFmtId="0" fontId="16" fillId="0" borderId="29" xfId="0" applyFont="1" applyBorder="1" applyAlignment="1">
      <alignment horizontal="center" vertical="center" wrapText="1"/>
    </xf>
    <xf numFmtId="0" fontId="16" fillId="0" borderId="30" xfId="0" applyFont="1" applyBorder="1" applyAlignment="1">
      <alignment horizontal="left" vertical="center" wrapText="1"/>
    </xf>
    <xf numFmtId="165" fontId="16" fillId="0" borderId="30" xfId="0" applyNumberFormat="1" applyFont="1" applyBorder="1" applyAlignment="1">
      <alignment horizontal="center" vertical="center" wrapText="1"/>
    </xf>
    <xf numFmtId="0" fontId="16" fillId="0" borderId="8" xfId="0" applyFont="1" applyBorder="1" applyAlignment="1">
      <alignment horizontal="center" vertical="center" wrapText="1"/>
    </xf>
    <xf numFmtId="0" fontId="16" fillId="0" borderId="30" xfId="0" applyFont="1" applyBorder="1" applyAlignment="1">
      <alignment horizontal="center" vertical="center" wrapText="1"/>
    </xf>
    <xf numFmtId="0" fontId="17" fillId="0" borderId="1" xfId="0" applyFont="1" applyBorder="1" applyAlignment="1">
      <alignment horizontal="right" wrapText="1"/>
    </xf>
    <xf numFmtId="165" fontId="4" fillId="8" borderId="20" xfId="0" applyNumberFormat="1" applyFont="1" applyFill="1" applyBorder="1" applyAlignment="1">
      <alignment vertical="center" wrapText="1"/>
    </xf>
    <xf numFmtId="165" fontId="16" fillId="0" borderId="23" xfId="0" applyNumberFormat="1" applyFont="1" applyBorder="1" applyAlignment="1">
      <alignment vertical="center" wrapText="1"/>
    </xf>
    <xf numFmtId="165" fontId="16" fillId="0" borderId="20" xfId="0" applyNumberFormat="1" applyFont="1" applyBorder="1" applyAlignment="1">
      <alignment vertical="center" wrapText="1"/>
    </xf>
    <xf numFmtId="0" fontId="16" fillId="14" borderId="22" xfId="0" applyFont="1" applyFill="1" applyBorder="1" applyAlignment="1">
      <alignment horizontal="center" vertical="center" wrapText="1"/>
    </xf>
    <xf numFmtId="0" fontId="16" fillId="14" borderId="23" xfId="0" applyFont="1" applyFill="1" applyBorder="1" applyAlignment="1">
      <alignment horizontal="center" vertical="center" wrapText="1"/>
    </xf>
    <xf numFmtId="0" fontId="16" fillId="14" borderId="23" xfId="0" applyFont="1" applyFill="1" applyBorder="1" applyAlignment="1">
      <alignment horizontal="left" vertical="center" wrapText="1"/>
    </xf>
    <xf numFmtId="165" fontId="16" fillId="14" borderId="23" xfId="0" applyNumberFormat="1" applyFont="1" applyFill="1" applyBorder="1" applyAlignment="1">
      <alignment vertical="center" wrapText="1"/>
    </xf>
    <xf numFmtId="0" fontId="16" fillId="14" borderId="24" xfId="0" applyFont="1" applyFill="1" applyBorder="1" applyAlignment="1">
      <alignment horizontal="center" vertical="center" wrapText="1"/>
    </xf>
    <xf numFmtId="0" fontId="17" fillId="15" borderId="1" xfId="0" applyFont="1" applyFill="1" applyBorder="1" applyAlignment="1">
      <alignment horizontal="left" vertical="center" wrapText="1"/>
    </xf>
    <xf numFmtId="0" fontId="17" fillId="15" borderId="8" xfId="0" applyFont="1" applyFill="1" applyBorder="1" applyAlignment="1">
      <alignment horizontal="left" vertical="center" wrapText="1"/>
    </xf>
    <xf numFmtId="0" fontId="24" fillId="15" borderId="1" xfId="0" applyFont="1" applyFill="1" applyBorder="1" applyAlignment="1">
      <alignment horizontal="left" vertical="center" wrapText="1"/>
    </xf>
    <xf numFmtId="0" fontId="16" fillId="0" borderId="8" xfId="0" applyFont="1" applyBorder="1" applyAlignment="1">
      <alignment horizontal="left" vertical="center" wrapText="1"/>
    </xf>
    <xf numFmtId="165" fontId="16" fillId="0" borderId="8" xfId="0" applyNumberFormat="1" applyFont="1" applyBorder="1" applyAlignment="1">
      <alignment horizontal="center" vertical="center" wrapText="1"/>
    </xf>
    <xf numFmtId="0" fontId="4" fillId="8" borderId="31" xfId="0" applyFont="1" applyFill="1" applyBorder="1" applyAlignment="1">
      <alignment horizontal="center" vertical="center" wrapText="1"/>
    </xf>
    <xf numFmtId="0" fontId="4" fillId="8" borderId="30" xfId="0" applyFont="1" applyFill="1" applyBorder="1" applyAlignment="1">
      <alignment horizontal="center" vertical="center" wrapText="1"/>
    </xf>
    <xf numFmtId="165" fontId="4" fillId="8" borderId="30" xfId="0" applyNumberFormat="1" applyFont="1" applyFill="1" applyBorder="1" applyAlignment="1">
      <alignment horizontal="center" vertical="center" wrapText="1"/>
    </xf>
    <xf numFmtId="0" fontId="4" fillId="8" borderId="32" xfId="0" applyFont="1" applyFill="1" applyBorder="1" applyAlignment="1">
      <alignment horizontal="center" vertical="center" wrapText="1"/>
    </xf>
    <xf numFmtId="0" fontId="16" fillId="0" borderId="33" xfId="0" applyFont="1" applyBorder="1" applyAlignment="1">
      <alignment horizontal="center" vertical="center" wrapText="1"/>
    </xf>
    <xf numFmtId="0" fontId="16" fillId="0" borderId="34" xfId="0" applyFont="1" applyBorder="1" applyAlignment="1">
      <alignment horizontal="center" vertical="center" wrapText="1"/>
    </xf>
    <xf numFmtId="0" fontId="16" fillId="0" borderId="34" xfId="0" applyFont="1" applyBorder="1" applyAlignment="1">
      <alignment horizontal="left" vertical="center" wrapText="1"/>
    </xf>
    <xf numFmtId="0" fontId="16" fillId="0" borderId="35" xfId="0" applyFont="1" applyBorder="1" applyAlignment="1">
      <alignment horizontal="center" vertical="center" wrapText="1"/>
    </xf>
    <xf numFmtId="0" fontId="16" fillId="0" borderId="36" xfId="0" applyFont="1" applyBorder="1" applyAlignment="1">
      <alignment horizontal="center" vertical="center" wrapText="1"/>
    </xf>
    <xf numFmtId="0" fontId="16" fillId="0" borderId="37" xfId="0" applyFont="1" applyBorder="1" applyAlignment="1">
      <alignment horizontal="center" vertical="center" wrapText="1"/>
    </xf>
    <xf numFmtId="0" fontId="16" fillId="0" borderId="38" xfId="0" applyFont="1" applyBorder="1" applyAlignment="1">
      <alignment horizontal="center" vertical="center" wrapText="1"/>
    </xf>
    <xf numFmtId="0" fontId="16" fillId="0" borderId="39" xfId="0" applyFont="1" applyBorder="1" applyAlignment="1">
      <alignment horizontal="center" vertical="center" wrapText="1"/>
    </xf>
    <xf numFmtId="0" fontId="16" fillId="0" borderId="39" xfId="0" applyFont="1" applyBorder="1" applyAlignment="1">
      <alignment horizontal="left" vertical="center" wrapText="1"/>
    </xf>
    <xf numFmtId="165" fontId="16" fillId="0" borderId="39" xfId="0" applyNumberFormat="1" applyFont="1" applyBorder="1" applyAlignment="1">
      <alignment horizontal="center" vertical="center" wrapText="1"/>
    </xf>
    <xf numFmtId="0" fontId="16" fillId="0" borderId="40" xfId="0" applyFont="1" applyBorder="1" applyAlignment="1">
      <alignment horizontal="center" vertical="center" wrapText="1"/>
    </xf>
    <xf numFmtId="0" fontId="28" fillId="0" borderId="0" xfId="0" applyFont="1"/>
    <xf numFmtId="0" fontId="0" fillId="0" borderId="1" xfId="0" applyBorder="1" applyAlignment="1">
      <alignment horizontal="left" vertical="center" wrapText="1"/>
    </xf>
    <xf numFmtId="0" fontId="11" fillId="0" borderId="1" xfId="0" applyFont="1" applyBorder="1" applyAlignment="1">
      <alignment horizontal="left" vertical="center" wrapText="1"/>
    </xf>
    <xf numFmtId="0" fontId="28" fillId="0" borderId="1" xfId="0" applyFont="1" applyBorder="1" applyAlignment="1">
      <alignment horizontal="left" vertical="center"/>
    </xf>
    <xf numFmtId="0" fontId="13" fillId="9" borderId="1" xfId="0" applyFont="1" applyFill="1" applyBorder="1" applyAlignment="1">
      <alignment horizontal="center" vertical="center" wrapText="1"/>
    </xf>
    <xf numFmtId="0" fontId="0" fillId="0" borderId="0" xfId="0" applyAlignment="1">
      <alignment vertical="center" wrapText="1"/>
    </xf>
    <xf numFmtId="0" fontId="4" fillId="8" borderId="1" xfId="0" applyFont="1" applyFill="1" applyBorder="1" applyAlignment="1">
      <alignment horizontal="center" vertical="center" wrapText="1"/>
    </xf>
    <xf numFmtId="165" fontId="4" fillId="8" borderId="1" xfId="0" applyNumberFormat="1" applyFont="1" applyFill="1" applyBorder="1" applyAlignment="1">
      <alignment horizontal="center" vertical="center" wrapText="1"/>
    </xf>
    <xf numFmtId="165" fontId="16" fillId="0" borderId="1" xfId="0" applyNumberFormat="1" applyFont="1" applyBorder="1" applyAlignment="1">
      <alignment horizontal="center" vertical="center" wrapText="1"/>
    </xf>
    <xf numFmtId="0" fontId="24" fillId="0" borderId="1" xfId="0" applyFont="1" applyBorder="1" applyAlignment="1">
      <alignment wrapText="1"/>
    </xf>
    <xf numFmtId="0" fontId="23" fillId="0" borderId="1" xfId="0" applyFont="1" applyBorder="1"/>
    <xf numFmtId="0" fontId="4" fillId="8" borderId="44" xfId="0" applyFont="1" applyFill="1" applyBorder="1" applyAlignment="1">
      <alignment horizontal="center" vertical="center" wrapText="1"/>
    </xf>
    <xf numFmtId="0" fontId="4" fillId="8" borderId="45" xfId="0" applyFont="1" applyFill="1" applyBorder="1" applyAlignment="1">
      <alignment horizontal="center" vertical="center" wrapText="1"/>
    </xf>
    <xf numFmtId="0" fontId="16" fillId="0" borderId="44" xfId="0" applyFont="1" applyBorder="1" applyAlignment="1">
      <alignment horizontal="center" vertical="center" wrapText="1"/>
    </xf>
    <xf numFmtId="0" fontId="16" fillId="0" borderId="45" xfId="0" applyFont="1" applyBorder="1" applyAlignment="1">
      <alignment horizontal="center" vertical="center" wrapText="1"/>
    </xf>
    <xf numFmtId="14" fontId="16" fillId="0" borderId="44" xfId="0" applyNumberFormat="1" applyFont="1" applyBorder="1" applyAlignment="1">
      <alignment horizontal="center" vertical="center" wrapText="1"/>
    </xf>
    <xf numFmtId="0" fontId="16" fillId="0" borderId="46" xfId="0" applyFont="1" applyBorder="1" applyAlignment="1">
      <alignment horizontal="center" vertical="center" wrapText="1"/>
    </xf>
    <xf numFmtId="0" fontId="16" fillId="0" borderId="47" xfId="0" applyFont="1" applyBorder="1" applyAlignment="1">
      <alignment horizontal="center" vertical="center" wrapText="1"/>
    </xf>
    <xf numFmtId="0" fontId="16" fillId="0" borderId="47" xfId="0" applyFont="1" applyBorder="1" applyAlignment="1">
      <alignment horizontal="left" vertical="center" wrapText="1"/>
    </xf>
    <xf numFmtId="165" fontId="16" fillId="0" borderId="47" xfId="0" applyNumberFormat="1" applyFont="1" applyBorder="1" applyAlignment="1">
      <alignment horizontal="center" vertical="center" wrapText="1"/>
    </xf>
    <xf numFmtId="0" fontId="16" fillId="0" borderId="48" xfId="0" applyFont="1" applyBorder="1" applyAlignment="1">
      <alignment horizontal="center" vertical="center" wrapText="1"/>
    </xf>
    <xf numFmtId="0" fontId="8" fillId="0" borderId="1" xfId="3" applyBorder="1" applyAlignment="1">
      <alignment horizontal="left" vertical="center" wrapText="1"/>
    </xf>
    <xf numFmtId="0" fontId="8" fillId="0" borderId="1" xfId="3" applyFill="1" applyBorder="1" applyAlignment="1">
      <alignment horizontal="left" vertical="center" wrapText="1"/>
    </xf>
    <xf numFmtId="14" fontId="19" fillId="0" borderId="2" xfId="0" applyNumberFormat="1" applyFont="1" applyBorder="1" applyAlignment="1">
      <alignment vertical="center" wrapText="1"/>
    </xf>
    <xf numFmtId="0" fontId="19" fillId="0" borderId="2" xfId="0" applyFont="1" applyBorder="1" applyAlignment="1">
      <alignment vertical="center" wrapText="1"/>
    </xf>
    <xf numFmtId="14" fontId="16" fillId="0" borderId="8" xfId="0" applyNumberFormat="1" applyFont="1" applyBorder="1" applyAlignment="1">
      <alignment vertical="center" wrapText="1"/>
    </xf>
    <xf numFmtId="14" fontId="16" fillId="0" borderId="49" xfId="0" applyNumberFormat="1" applyFont="1" applyBorder="1" applyAlignment="1">
      <alignment vertical="center" wrapText="1"/>
    </xf>
    <xf numFmtId="14" fontId="17" fillId="0" borderId="1" xfId="0" applyNumberFormat="1" applyFont="1" applyBorder="1" applyAlignment="1">
      <alignment horizontal="left" vertical="center" wrapText="1"/>
    </xf>
    <xf numFmtId="0" fontId="0" fillId="0" borderId="11" xfId="0" applyBorder="1" applyAlignment="1">
      <alignment horizontal="left" vertical="center" wrapText="1"/>
    </xf>
    <xf numFmtId="14" fontId="17" fillId="0" borderId="11" xfId="0" applyNumberFormat="1" applyFont="1" applyBorder="1" applyAlignment="1">
      <alignment horizontal="left" vertical="center" wrapText="1"/>
    </xf>
    <xf numFmtId="0" fontId="8" fillId="0" borderId="11" xfId="3" applyBorder="1" applyAlignment="1">
      <alignment horizontal="left" vertical="center" wrapText="1"/>
    </xf>
    <xf numFmtId="0" fontId="28" fillId="0" borderId="1" xfId="0" applyFont="1" applyBorder="1" applyAlignment="1">
      <alignment wrapText="1"/>
    </xf>
    <xf numFmtId="0" fontId="0" fillId="0" borderId="0" xfId="0" applyAlignment="1">
      <alignment horizontal="center" vertical="center"/>
    </xf>
    <xf numFmtId="0" fontId="9" fillId="2" borderId="5" xfId="0" applyFont="1" applyFill="1" applyBorder="1" applyAlignment="1">
      <alignment horizontal="center" vertical="center" wrapText="1"/>
    </xf>
    <xf numFmtId="0" fontId="18" fillId="0" borderId="14" xfId="0" applyFont="1" applyBorder="1" applyAlignment="1">
      <alignment horizontal="center" wrapText="1"/>
    </xf>
    <xf numFmtId="0" fontId="18" fillId="0" borderId="15" xfId="0" applyFont="1" applyBorder="1" applyAlignment="1">
      <alignment horizontal="center" wrapText="1"/>
    </xf>
    <xf numFmtId="0" fontId="18" fillId="0" borderId="16" xfId="0" applyFont="1" applyBorder="1" applyAlignment="1">
      <alignment horizontal="center" wrapText="1"/>
    </xf>
    <xf numFmtId="0" fontId="15" fillId="9" borderId="14" xfId="0" applyFont="1" applyFill="1" applyBorder="1" applyAlignment="1">
      <alignment horizontal="center" vertical="center"/>
    </xf>
    <xf numFmtId="0" fontId="15" fillId="9" borderId="15" xfId="0" applyFont="1" applyFill="1" applyBorder="1" applyAlignment="1">
      <alignment horizontal="center" vertical="center"/>
    </xf>
    <xf numFmtId="0" fontId="15" fillId="9" borderId="18" xfId="0" applyFont="1" applyFill="1" applyBorder="1" applyAlignment="1">
      <alignment horizontal="center" vertical="center"/>
    </xf>
    <xf numFmtId="0" fontId="15" fillId="9" borderId="16" xfId="0" applyFont="1" applyFill="1" applyBorder="1" applyAlignment="1">
      <alignment horizontal="center" vertical="center"/>
    </xf>
    <xf numFmtId="0" fontId="15" fillId="9" borderId="44" xfId="0" applyFont="1" applyFill="1" applyBorder="1" applyAlignment="1">
      <alignment horizontal="center" vertical="center"/>
    </xf>
    <xf numFmtId="0" fontId="15" fillId="9" borderId="1" xfId="0" applyFont="1" applyFill="1" applyBorder="1" applyAlignment="1">
      <alignment horizontal="center" vertical="center"/>
    </xf>
    <xf numFmtId="0" fontId="15" fillId="9" borderId="45" xfId="0" applyFont="1" applyFill="1" applyBorder="1" applyAlignment="1">
      <alignment horizontal="center" vertical="center"/>
    </xf>
    <xf numFmtId="0" fontId="15" fillId="9" borderId="41" xfId="0" applyFont="1" applyFill="1" applyBorder="1" applyAlignment="1">
      <alignment horizontal="center" vertical="center"/>
    </xf>
    <xf numFmtId="0" fontId="15" fillId="9" borderId="42" xfId="0" applyFont="1" applyFill="1" applyBorder="1" applyAlignment="1">
      <alignment horizontal="center" vertical="center"/>
    </xf>
    <xf numFmtId="0" fontId="15" fillId="9" borderId="43" xfId="0" applyFont="1" applyFill="1" applyBorder="1" applyAlignment="1">
      <alignment horizontal="center" vertical="center"/>
    </xf>
    <xf numFmtId="14" fontId="28" fillId="0" borderId="1" xfId="0" applyNumberFormat="1" applyFont="1" applyBorder="1" applyAlignment="1">
      <alignment horizontal="right" vertical="center" wrapText="1"/>
    </xf>
    <xf numFmtId="0" fontId="28" fillId="0" borderId="1" xfId="0" applyFont="1" applyBorder="1" applyAlignment="1">
      <alignment vertical="center" wrapText="1"/>
    </xf>
    <xf numFmtId="0" fontId="0" fillId="0" borderId="27" xfId="0" applyBorder="1" applyAlignment="1">
      <alignment horizontal="center" vertical="center" wrapText="1"/>
    </xf>
    <xf numFmtId="0" fontId="0" fillId="0" borderId="50" xfId="0" applyBorder="1" applyAlignment="1">
      <alignment horizontal="center" vertical="center" wrapText="1"/>
    </xf>
    <xf numFmtId="0" fontId="0" fillId="0" borderId="28" xfId="0" applyBorder="1" applyAlignment="1">
      <alignment horizontal="center" vertical="center" wrapText="1"/>
    </xf>
    <xf numFmtId="0" fontId="0" fillId="0" borderId="51" xfId="0" applyBorder="1" applyAlignment="1">
      <alignment horizontal="left" vertical="center" wrapText="1"/>
    </xf>
    <xf numFmtId="0" fontId="0" fillId="0" borderId="52" xfId="0" applyBorder="1" applyAlignment="1">
      <alignment horizontal="left" vertical="center" wrapText="1"/>
    </xf>
    <xf numFmtId="14" fontId="17" fillId="0" borderId="52" xfId="0" applyNumberFormat="1" applyFont="1" applyBorder="1" applyAlignment="1">
      <alignment horizontal="left" vertical="center" wrapText="1"/>
    </xf>
    <xf numFmtId="0" fontId="8" fillId="0" borderId="53" xfId="3" applyBorder="1" applyAlignment="1">
      <alignment horizontal="left" vertical="center" wrapText="1"/>
    </xf>
    <xf numFmtId="0" fontId="13" fillId="9" borderId="51" xfId="0" applyFont="1" applyFill="1" applyBorder="1" applyAlignment="1">
      <alignment horizontal="center" vertical="center" wrapText="1"/>
    </xf>
    <xf numFmtId="0" fontId="13" fillId="9" borderId="53" xfId="0" applyFont="1" applyFill="1" applyBorder="1" applyAlignment="1">
      <alignment horizontal="center" vertical="center" wrapText="1"/>
    </xf>
    <xf numFmtId="0" fontId="28" fillId="0" borderId="1" xfId="0" applyFont="1" applyBorder="1" applyAlignment="1">
      <alignment horizontal="left" vertical="center" wrapText="1"/>
    </xf>
    <xf numFmtId="0" fontId="29" fillId="16" borderId="29" xfId="0" applyFont="1" applyFill="1" applyBorder="1" applyAlignment="1">
      <alignment horizontal="center" vertical="center" wrapText="1"/>
    </xf>
  </cellXfs>
  <cellStyles count="4">
    <cellStyle name="Hipervínculo" xfId="3" builtinId="8"/>
    <cellStyle name="Hyperlink" xfId="2" xr:uid="{00000000-000B-0000-0000-000008000000}"/>
    <cellStyle name="Moneda" xfId="1" builtinId="4"/>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Erika Johanna Higuera Saavedra" id="{C59AF25E-C1C0-411E-9650-56A289E55839}" userId="S::ehiguera@saesas.gov.co::cb934e3d-4eed-49d1-bfa5-60cc55bfc9a7"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68" dT="2024-07-30T16:22:11.02" personId="{C59AF25E-C1C0-411E-9650-56A289E55839}" id="{74A0006C-91B9-417B-A1EE-4599191901D8}">
    <text>no es transacciopn es tranferencia.</text>
  </threadedComment>
</ThreadedComments>
</file>

<file path=xl/worksheets/_rels/sheet2.xml.rels><?xml version="1.0" encoding="UTF-8" standalone="yes"?>
<Relationships xmlns="http://schemas.openxmlformats.org/package/2006/relationships"><Relationship Id="rId3" Type="http://schemas.openxmlformats.org/officeDocument/2006/relationships/hyperlink" Target="javascript:void(0)" TargetMode="External"/><Relationship Id="rId2" Type="http://schemas.openxmlformats.org/officeDocument/2006/relationships/hyperlink" Target="javascript:void(0)" TargetMode="External"/><Relationship Id="rId1" Type="http://schemas.openxmlformats.org/officeDocument/2006/relationships/hyperlink" Target="javascript:void(0)"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www.secop.gov.co/CO1ContractsManagement/Tendering/ProcurementContractEdit/View?docUniqueIdentifier=CO1.PCCNTR.6586417&amp;prevCtxUrl=https%3a%2f%2fwww.secop.gov.co%3a443%2fCO1ContractsManagement%2fTendering%2fProcurementContractManagement%2fIndex&amp;prevCtxLbl=Contratos+" TargetMode="External"/><Relationship Id="rId21" Type="http://schemas.openxmlformats.org/officeDocument/2006/relationships/hyperlink" Target="https://community.secop.gov.co/Public/Tendering/OpportunityDetail/Index?noticeUID=CO1.NTC.7297464&amp;isFromPublicArea=True&amp;isModal=False" TargetMode="External"/><Relationship Id="rId42" Type="http://schemas.openxmlformats.org/officeDocument/2006/relationships/hyperlink" Target="https://community.secop.gov.co/Public/Tendering/OpportunityDetail/Index?noticeUID=CO1.NTC.5854325&amp;isFromPublicArea=True&amp;isModal=False" TargetMode="External"/><Relationship Id="rId63" Type="http://schemas.openxmlformats.org/officeDocument/2006/relationships/hyperlink" Target="https://community.secop.gov.co/Public/Tendering/OpportunityDetail/Index?noticeUID=CO1.NTC.6054047&amp;isFromPublicArea=True&amp;isModal=False" TargetMode="External"/><Relationship Id="rId84" Type="http://schemas.openxmlformats.org/officeDocument/2006/relationships/hyperlink" Target="https://community.secop.gov.co/Public/Tendering/OpportunityDetail/Index?noticeUID=CO1.NTC.6245243&amp;isFromPublicArea=True&amp;isModal=False" TargetMode="External"/><Relationship Id="rId138" Type="http://schemas.openxmlformats.org/officeDocument/2006/relationships/hyperlink" Target="https://community.secop.gov.co/Public/Tendering/OpportunityDetail/Index?noticeUID=CO1.NTC.7021700&amp;isFromPublicArea=True&amp;isModal=False" TargetMode="External"/><Relationship Id="rId159" Type="http://schemas.openxmlformats.org/officeDocument/2006/relationships/hyperlink" Target="https://community.secop.gov.co/Public/Tendering/OpportunityDetail/Index?noticeUID=CO1.NTC.7022773&amp;isFromPublicArea=True&amp;isModal=False" TargetMode="External"/><Relationship Id="rId170" Type="http://schemas.openxmlformats.org/officeDocument/2006/relationships/hyperlink" Target="https://www.secop.gov.co/CO1ContractsManagement/Tendering/ProcurementContractEdit/View?docUniqueIdentifier=CO1.PCCNTR.6895932&amp;prevCtxUrl=https%3a%2f%2fwww.secop.gov.co%3a443%2fCO1ContractsManagement%2fTendering%2fProcurementContractManagement%2fIndex&amp;prevCtxLbl=Contratos+" TargetMode="External"/><Relationship Id="rId191" Type="http://schemas.openxmlformats.org/officeDocument/2006/relationships/hyperlink" Target="https://community.secop.gov.co/Public/Tendering/ContractNoticePhases/View?PPI=CO1.PPI.36051329&amp;isFromPublicArea=True&amp;isModal=False" TargetMode="External"/><Relationship Id="rId107" Type="http://schemas.openxmlformats.org/officeDocument/2006/relationships/hyperlink" Target="https://www.secop.gov.co/CO1ContractsManagement/Tendering/ProcurementContractEdit/View?docUniqueIdentifier=CO1.PCCNTR.6541159&amp;prevCtxUrl=https%3a%2f%2fwww.secop.gov.co%3a443%2fCO1ContractsManagement%2fTendering%2fProcurementContractManagement%2fIndex&amp;prevCtxLbl=Contratos+" TargetMode="External"/><Relationship Id="rId11" Type="http://schemas.openxmlformats.org/officeDocument/2006/relationships/hyperlink" Target="https://community.secop.gov.co/Public/Tendering/OpportunityDetail/Index?noticeUID=CO1.NTC.7215011&amp;isFromPublicArea=True&amp;isModal=False" TargetMode="External"/><Relationship Id="rId32" Type="http://schemas.openxmlformats.org/officeDocument/2006/relationships/hyperlink" Target="https://community.secop.gov.co/Public/Tendering/OpportunityDetail/Index?noticeUID=CO1.NTC.5665342&amp;isFromPublicArea=True&amp;isModal=False" TargetMode="External"/><Relationship Id="rId53" Type="http://schemas.openxmlformats.org/officeDocument/2006/relationships/hyperlink" Target="https://community.secop.gov.co/Public/Tendering/OpportunityDetail/Index?noticeUID=CO1.NTC.5947103&amp;isFromPublicArea=True&amp;isModal=False" TargetMode="External"/><Relationship Id="rId74" Type="http://schemas.openxmlformats.org/officeDocument/2006/relationships/hyperlink" Target="https://community.secop.gov.co/Public/Tendering/OpportunityDetail/Index?noticeUID=CO1.NTC.5875308&amp;isFromPublicArea=True&amp;isModal=False" TargetMode="External"/><Relationship Id="rId128" Type="http://schemas.openxmlformats.org/officeDocument/2006/relationships/hyperlink" Target="https://community.secop.gov.co/Public/Tendering/OpportunityDetail/Index?noticeUID=CO1.NTC.6492102&amp;isFromPublicArea=True&amp;isModal=False" TargetMode="External"/><Relationship Id="rId149" Type="http://schemas.openxmlformats.org/officeDocument/2006/relationships/hyperlink" Target="https://community.secop.gov.co/Public/Tendering/OpportunityDetail/Index?noticeUID=CO1.NTC.6808026&amp;isFromPublicArea=True&amp;isModal=False" TargetMode="External"/><Relationship Id="rId5" Type="http://schemas.openxmlformats.org/officeDocument/2006/relationships/hyperlink" Target="https://community.secop.gov.co/Public/Tendering/ContractNoticePhases/View?PPI=CO1.PPI.35668959&amp;isFromPublicArea=True&amp;isModal=False" TargetMode="External"/><Relationship Id="rId95" Type="http://schemas.openxmlformats.org/officeDocument/2006/relationships/hyperlink" Target="https://community.secop.gov.co/Public/Tendering/OpportunityDetail/Index?noticeUID=CO1.NTC.6341320&amp;isFromPublicArea=True&amp;isModal=False" TargetMode="External"/><Relationship Id="rId160" Type="http://schemas.openxmlformats.org/officeDocument/2006/relationships/hyperlink" Target="https://community.secop.gov.co/Public/Tendering/OpportunityDetail/Index?noticeUID=CO1.NTC.7022895&amp;isFromPublicArea=True&amp;isModal=False" TargetMode="External"/><Relationship Id="rId181" Type="http://schemas.openxmlformats.org/officeDocument/2006/relationships/hyperlink" Target="https://community.secop.gov.co/Public/Tendering/OpportunityDetail/Index?noticeUID=CO1.NTC.7162885&amp;isFromPublicArea=True&amp;isModal=False" TargetMode="External"/><Relationship Id="rId22" Type="http://schemas.openxmlformats.org/officeDocument/2006/relationships/hyperlink" Target="https://community.secop.gov.co/Public/Tendering/OpportunityDetail/Index?noticeUID=CO1.NTC.5918790&amp;isFromPublicArea=True&amp;isModal=False" TargetMode="External"/><Relationship Id="rId43" Type="http://schemas.openxmlformats.org/officeDocument/2006/relationships/hyperlink" Target="https://community.secop.gov.co/Public/Tendering/OpportunityDetail/Index?noticeUID=CO1.NTC.5828771&amp;isFromPublicArea=True&amp;isModal=False" TargetMode="External"/><Relationship Id="rId64" Type="http://schemas.openxmlformats.org/officeDocument/2006/relationships/hyperlink" Target="https://community.secop.gov.co/Public/Tendering/OpportunityDetail/Index?noticeUID=CO1.NTC.6031417&amp;isFromPublicArea=True&amp;isModal=False" TargetMode="External"/><Relationship Id="rId118" Type="http://schemas.openxmlformats.org/officeDocument/2006/relationships/hyperlink" Target="https://www.secop.gov.co/CO1ContractsManagement/Tendering/ProcurementContractEdit/View?docUniqueIdentifier=CO1.PCCNTR.6590582&amp;prevCtxUrl=https%3a%2f%2fwww.secop.gov.co%3a443%2fCO1ContractsManagement%2fTendering%2fProcurementContractManagement%2fIndex&amp;prevCtxLbl=Contratos+" TargetMode="External"/><Relationship Id="rId139" Type="http://schemas.openxmlformats.org/officeDocument/2006/relationships/hyperlink" Target="https://community.secop.gov.co/Public/Tendering/OpportunityDetail/Index?noticeUID=CO1.NTC.6712491&amp;isFromPublicArea=True&amp;isModal=False" TargetMode="External"/><Relationship Id="rId85" Type="http://schemas.openxmlformats.org/officeDocument/2006/relationships/hyperlink" Target="https://community.secop.gov.co/Public/Tendering/ContractNoticePhases/View?PPI=CO1.PPI.32011892&amp;isFromPublicArea=True&amp;isModal=False" TargetMode="External"/><Relationship Id="rId150" Type="http://schemas.openxmlformats.org/officeDocument/2006/relationships/hyperlink" Target="https://community.secop.gov.co/Public/Tendering/OpportunityDetail/Index?noticeUID=CO1.NTC.6821901&amp;isFromPublicArea=True&amp;isModal=False" TargetMode="External"/><Relationship Id="rId171" Type="http://schemas.openxmlformats.org/officeDocument/2006/relationships/hyperlink" Target="https://www.secop.gov.co/CO1BusinessLine/Tendering/ProcedureEdit/View?docUniqueIdentifier=CO1.REQ.7022511&amp;prevCtxUrl=https%3a%2f%2fwww.secop.gov.co%2fCO1BusinessLine%2fTendering%2fBuyerDossierWorkspace%2fIndex%3fallWords2Search%3d156-2024%26createDateFrom%3d13%2f05%2f2024+14%3a54%3a29%26createDateTo%3d13%2f11%2f2024+14%3a54%3a29%26filteringState%3d0%26sortingState%3dLastModifiedDESC%26showAdvancedSearch%3dFalse%26showAdvancedSearchFields%3dFalse%26folderCode%3dALL%26selectedDossier%3dCO1.BDOS.6891828%26selectedRequest%3dCO1.REQ.7022511%26&amp;prevCtxLbl=Procesos+de+la+Entidad+Estatal" TargetMode="External"/><Relationship Id="rId192" Type="http://schemas.openxmlformats.org/officeDocument/2006/relationships/hyperlink" Target="https://www.secop.gov.co/CO1ContractsManagement/Tendering/ProcurementContractEdit/View?docUniqueIdentifier=CO1.PCCNTR.7060093&amp;prevCtxUrl=https%3a%2f%2fwww.secop.gov.co%3a443%2fCO1ContractsManagement%2fTendering%2fProcurementContractManagement%2fIndex&amp;prevCtxLbl=Contratos+" TargetMode="External"/><Relationship Id="rId12" Type="http://schemas.openxmlformats.org/officeDocument/2006/relationships/hyperlink" Target="https://community.secop.gov.co/Public/Tendering/OpportunityDetail/Index?noticeUID=CO1.NTC.7056427&amp;isFromPublicArea=True&amp;isModal=False" TargetMode="External"/><Relationship Id="rId33" Type="http://schemas.openxmlformats.org/officeDocument/2006/relationships/hyperlink" Target="https://community.secop.gov.co/Public/Tendering/OpportunityDetail/Index?noticeUID=CO1.NTC.5665264&amp;isFromPublicArea=True&amp;isModal=False" TargetMode="External"/><Relationship Id="rId108" Type="http://schemas.openxmlformats.org/officeDocument/2006/relationships/hyperlink" Target="https://community.secop.gov.co/Public/Tendering/OpportunityDetail/Index?noticeUID=CO1.NTC.6453904&amp;isFromPublicArea=True&amp;isModal=False" TargetMode="External"/><Relationship Id="rId129" Type="http://schemas.openxmlformats.org/officeDocument/2006/relationships/hyperlink" Target="https://community.secop.gov.co/Public/Tendering/OpportunityDetail/Index?noticeUID=CO1.NTC.6749620&amp;isFromPublicArea=True&amp;isModal=False" TargetMode="External"/><Relationship Id="rId54" Type="http://schemas.openxmlformats.org/officeDocument/2006/relationships/hyperlink" Target="https://www.secop.gov.co/CO1ContractsManagement/Tendering/SalesContractEdit/View?docUniqueIdentifier=CO1.SLCNTR.12427099" TargetMode="External"/><Relationship Id="rId75" Type="http://schemas.openxmlformats.org/officeDocument/2006/relationships/hyperlink" Target="https://community.secop.gov.co/Public/Tendering/ContractNoticePhases/View?PPI=CO1.PPI.31776650&amp;isFromPublicArea=True&amp;isModal=False" TargetMode="External"/><Relationship Id="rId96" Type="http://schemas.openxmlformats.org/officeDocument/2006/relationships/hyperlink" Target="https://community.secop.gov.co/Public/Tendering/OpportunityDetail/Index?noticeUID=CO1.NTC.6355786&amp;isFromPublicArea=True&amp;isModal=False" TargetMode="External"/><Relationship Id="rId140" Type="http://schemas.openxmlformats.org/officeDocument/2006/relationships/hyperlink" Target="https://community.secop.gov.co/Public/Tendering/ContractNoticePhases/View?PPI=CO1.PPI.33583913&amp;isFromPublicArea=True&amp;isModal=False" TargetMode="External"/><Relationship Id="rId161" Type="http://schemas.openxmlformats.org/officeDocument/2006/relationships/hyperlink" Target="https://community.secop.gov.co/Public/Tendering/OpportunityDetail/Index?noticeUID=CO1.NTC.7022965&amp;isFromPublicArea=True&amp;isModal=False" TargetMode="External"/><Relationship Id="rId182" Type="http://schemas.openxmlformats.org/officeDocument/2006/relationships/hyperlink" Target="https://community.secop.gov.co/Public/Tendering/OpportunityDetail/Index?noticeUID=CO1.NTC.7214858&amp;isFromPublicArea=True&amp;isModal=False" TargetMode="External"/><Relationship Id="rId6" Type="http://schemas.openxmlformats.org/officeDocument/2006/relationships/hyperlink" Target="https://community.secop.gov.co/Public/Tendering/ContractNoticePhases/View?PPI=CO1.PPI.36301830&amp;isFromPublicArea=True&amp;isModal=False" TargetMode="External"/><Relationship Id="rId23" Type="http://schemas.openxmlformats.org/officeDocument/2006/relationships/hyperlink" Target="https://community.secop.gov.co/Public/Tendering/OpportunityDetail/Index?noticeUID=CO1.NTC.5567814&amp;isFromPublicArea=True&amp;isModal=False" TargetMode="External"/><Relationship Id="rId119" Type="http://schemas.openxmlformats.org/officeDocument/2006/relationships/hyperlink" Target="https://www.secop.gov.co/CO1ContractsManagement/Tendering/ProcurementContractEdit/View?docUniqueIdentifier=CO1.PCCNTR.6603637&amp;prevCtxUrl=https%3a%2f%2fwww.secop.gov.co%3a443%2fCO1ContractsManagement%2fTendering%2fProcurementContractManagement%2fIndex&amp;prevCtxLbl=Contratos+" TargetMode="External"/><Relationship Id="rId44" Type="http://schemas.openxmlformats.org/officeDocument/2006/relationships/hyperlink" Target="https://community.secop.gov.co/Public/Tendering/OpportunityDetail/Index?noticeUID=CO1.NTC.5804499&amp;isFromPublicArea=True&amp;isModal=False" TargetMode="External"/><Relationship Id="rId65" Type="http://schemas.openxmlformats.org/officeDocument/2006/relationships/hyperlink" Target="https://community.secop.gov.co/Public/Tendering/OpportunityDetail/Index?noticeUID=CO1.NTC.6014032&amp;isFromPublicArea=True&amp;isModal=False" TargetMode="External"/><Relationship Id="rId86" Type="http://schemas.openxmlformats.org/officeDocument/2006/relationships/hyperlink" Target="https://community.secop.gov.co/Public/Tendering/OpportunityDetail/Index?noticeUID=CO1.NTC.6183053&amp;isFromPublicArea=True&amp;isModal=False" TargetMode="External"/><Relationship Id="rId130" Type="http://schemas.openxmlformats.org/officeDocument/2006/relationships/hyperlink" Target="https://community.secop.gov.co/Public/Tendering/OpportunityDetail/Index?noticeUID=CO1.NTC.6695711&amp;isFromPublicArea=True&amp;isModal=False" TargetMode="External"/><Relationship Id="rId151" Type="http://schemas.openxmlformats.org/officeDocument/2006/relationships/hyperlink" Target="https://community.secop.gov.co/Public/Tendering/OpportunityDetail/Index?noticeUID=CO1.NTC.7020276&amp;isFromPublicArea=True&amp;isModal=False" TargetMode="External"/><Relationship Id="rId172" Type="http://schemas.openxmlformats.org/officeDocument/2006/relationships/hyperlink" Target="https://www.secop.gov.co/CO1ContractsManagement/Tendering/ProcurementContractEdit/View?docUniqueIdentifier=CO1.PCCNTR.6912173&amp;prevCtxUrl=https%3a%2f%2fwww.secop.gov.co%3a443%2fCO1ContractsManagement%2fTendering%2fProcurementContractManagement%2fIndex&amp;prevCtxLbl=Contratos+" TargetMode="External"/><Relationship Id="rId193" Type="http://schemas.openxmlformats.org/officeDocument/2006/relationships/hyperlink" Target="https://www.secop.gov.co/CO1ContractsManagement/Tendering/ProcurementContractEdit/View?docUniqueIdentifier=CO1.PCCNTR.7075111&amp;prevCtxUrl=https%3a%2f%2fwww.secop.gov.co%3a443%2fCO1ContractsManagement%2fTendering%2fProcurementContractManagement%2fIndex&amp;prevCtxLbl=Contratos+" TargetMode="External"/><Relationship Id="rId13" Type="http://schemas.openxmlformats.org/officeDocument/2006/relationships/hyperlink" Target="https://community.secop.gov.co/Public/Tendering/ContractNoticePhases/View?PPI=CO1.PPI.35824241&amp;isFromPublicArea=True&amp;isModal=False" TargetMode="External"/><Relationship Id="rId109" Type="http://schemas.openxmlformats.org/officeDocument/2006/relationships/hyperlink" Target="https://community.secop.gov.co/Public/Tendering/OpportunityDetail/Index?noticeUID=CO1.NTC.6484401&amp;isFromPublicArea=True&amp;isModal=False" TargetMode="External"/><Relationship Id="rId34" Type="http://schemas.openxmlformats.org/officeDocument/2006/relationships/hyperlink" Target="https://community.secop.gov.co/Public/Tendering/OpportunityDetail/Index?noticeUID=CO1.NTC.5665756&amp;isFromPublicArea=True&amp;isModal=False" TargetMode="External"/><Relationship Id="rId55" Type="http://schemas.openxmlformats.org/officeDocument/2006/relationships/hyperlink" Target="https://community.secop.gov.co/Public/Tendering/OpportunityDetail/Index?noticeUID=CO1.NTC.5930687&amp;isFromPublicArea=True&amp;isModal=False" TargetMode="External"/><Relationship Id="rId76" Type="http://schemas.openxmlformats.org/officeDocument/2006/relationships/hyperlink" Target="https://community.secop.gov.co/Public/Tendering/OpportunityDetail/Index?noticeUID=CO1.NTC.5867918&amp;isFromPublicArea=True&amp;isModal=False" TargetMode="External"/><Relationship Id="rId97" Type="http://schemas.openxmlformats.org/officeDocument/2006/relationships/hyperlink" Target="https://community.secop.gov.co/Public/Tendering/OpportunityDetail/Index?noticeUID=CO1.NTC.6308458&amp;isFromPublicArea=True&amp;isModal=False" TargetMode="External"/><Relationship Id="rId120" Type="http://schemas.openxmlformats.org/officeDocument/2006/relationships/hyperlink" Target="https://www.secop.gov.co/CO1ContractsManagement/Tendering/ProcurementContractEdit/View?docUniqueIdentifier=CO1.PCCNTR.6603718&amp;prevCtxUrl=https%3a%2f%2fwww.secop.gov.co%3a443%2fCO1ContractsManagement%2fTendering%2fProcurementContractManagement%2fIndex&amp;prevCtxLbl=Contratos+" TargetMode="External"/><Relationship Id="rId141" Type="http://schemas.openxmlformats.org/officeDocument/2006/relationships/hyperlink" Target="https://community.secop.gov.co/Public/Tendering/OpportunityDetail/Index?noticeUID=CO1.NTC.6720581&amp;isFromPublicArea=True&amp;isModal=False" TargetMode="External"/><Relationship Id="rId7" Type="http://schemas.openxmlformats.org/officeDocument/2006/relationships/hyperlink" Target="https://community.secop.gov.co/Public/Tendering/ContractNoticePhases/View?PPI=CO1.PPI.35717326&amp;isFromPublicArea=True&amp;isModal=False" TargetMode="External"/><Relationship Id="rId162" Type="http://schemas.openxmlformats.org/officeDocument/2006/relationships/hyperlink" Target="https://community.secop.gov.co/Public/Tendering/ContractNoticePhases/View?PPI=CO1.PPI.34207703&amp;isFromPublicArea=True&amp;isModal=False" TargetMode="External"/><Relationship Id="rId183" Type="http://schemas.openxmlformats.org/officeDocument/2006/relationships/hyperlink" Target="https://community.secop.gov.co/Public/Tendering/OpportunityDetail/Index?noticeUID=CO1.NTC.7125965&amp;isFromPublicArea=True&amp;isModal=False" TargetMode="External"/><Relationship Id="rId2" Type="http://schemas.openxmlformats.org/officeDocument/2006/relationships/hyperlink" Target="https://www.secop.gov.co/CO1BusinessLine/Tendering/ProcedureEdit/Update?docUniqueIdentifier=CO1.BDOS.6610265&amp;prevCtxUrl=https%3a%2f%2fwww.secop.gov.co%2fCO1BusinessLine%2fTendering%2fBuyerDossierWorkspace%2fIndex%3fallWords2Search%3d091-2024%26createDateFrom%3d13%2f07%2f2024+21%3a30%3a04%26createDateTo%3d13%2f01%2f2025+21%3a30%3a04%26filteringState%3d0%26sortingState%3dLastModifiedDESC%26showAdvancedSearch%3dFalse%26showAdvancedSearchFields%3dFalse%26folderCode%3dALL%26selectedDossier%3dCO1.BDOS.6610265%26&amp;prevCtxLbl=Procesos+de+la+Entidad+Estatal" TargetMode="External"/><Relationship Id="rId29" Type="http://schemas.openxmlformats.org/officeDocument/2006/relationships/hyperlink" Target="https://community.secop.gov.co/Public/Tendering/OpportunityDetail/Index?noticeUID=CO1.NTC.5637444&amp;isFromPublicArea=True&amp;isModal=False" TargetMode="External"/><Relationship Id="rId24" Type="http://schemas.openxmlformats.org/officeDocument/2006/relationships/hyperlink" Target="https://community.secop.gov.co/Public/Tendering/OpportunityDetail/Index?noticeUID=CO1.NTC.5567875&amp;isFromPublicArea=True&amp;isModal=False" TargetMode="External"/><Relationship Id="rId40" Type="http://schemas.openxmlformats.org/officeDocument/2006/relationships/hyperlink" Target="https://community.secop.gov.co/Public/Tendering/OpportunityDetail/Index?noticeUID=CO1.NTC.5851471&amp;isFromPublicArea=True&amp;isModal=False" TargetMode="External"/><Relationship Id="rId45" Type="http://schemas.openxmlformats.org/officeDocument/2006/relationships/hyperlink" Target="https://community.secop.gov.co/Public/Tendering/OpportunityDetail/Index?noticeUID=CO1.NTC.5791537&amp;isFromPublicArea=True&amp;isModal=False" TargetMode="External"/><Relationship Id="rId66" Type="http://schemas.openxmlformats.org/officeDocument/2006/relationships/hyperlink" Target="https://community.secop.gov.co/Public/Tendering/OpportunityDetail/Index?noticeUID=CO1.NTC.6047716&amp;isFromPublicArea=True&amp;isModal=False" TargetMode="External"/><Relationship Id="rId87" Type="http://schemas.openxmlformats.org/officeDocument/2006/relationships/hyperlink" Target="https://community.secop.gov.co/Public/Tendering/OpportunityDetail/Index?noticeUID=CO1.NTC.6197960&amp;isFromPublicArea=True&amp;isModal=False" TargetMode="External"/><Relationship Id="rId110" Type="http://schemas.openxmlformats.org/officeDocument/2006/relationships/hyperlink" Target="https://community.secop.gov.co/Public/Tendering/OpportunityDetail/Index?noticeUID=CO1.NTC.6456695&amp;isFromPublicArea=True&amp;isModal=False" TargetMode="External"/><Relationship Id="rId115" Type="http://schemas.openxmlformats.org/officeDocument/2006/relationships/hyperlink" Target="https://community.secop.gov.co/Public/Tendering/OpportunityDetail/Index?noticeUID=CO1.NTC.6342755&amp;isFromPublicArea=True&amp;isModal=False" TargetMode="External"/><Relationship Id="rId131" Type="http://schemas.openxmlformats.org/officeDocument/2006/relationships/hyperlink" Target="https://community.secop.gov.co/Public/Tendering/OpportunityDetail/Index?noticeUID=CO1.NTC.6695579&amp;isFromPublicArea=True&amp;isModal=False" TargetMode="External"/><Relationship Id="rId136" Type="http://schemas.openxmlformats.org/officeDocument/2006/relationships/hyperlink" Target="https://community.secop.gov.co/Public/Tendering/OpportunityDetail/Index?noticeUID=CO1.NTC.6695415&amp;isFromPublicArea=True&amp;isModal=False" TargetMode="External"/><Relationship Id="rId157" Type="http://schemas.openxmlformats.org/officeDocument/2006/relationships/hyperlink" Target="https://community.secop.gov.co/Public/Tendering/OpportunityDetail/Index?noticeUID=CO1.NTC.7023112&amp;isFromPublicArea=True&amp;isModal=False" TargetMode="External"/><Relationship Id="rId178" Type="http://schemas.openxmlformats.org/officeDocument/2006/relationships/hyperlink" Target="https://community.secop.gov.co/Public/Tendering/OpportunityDetail/Index?noticeUID=CO1.NTC.7035906&amp;isFromPublicArea=True&amp;isModal=False" TargetMode="External"/><Relationship Id="rId61" Type="http://schemas.openxmlformats.org/officeDocument/2006/relationships/hyperlink" Target="https://community.secop.gov.co/Public/Tendering/OpportunityDetail/Index?noticeUID=CO1.NTC.6048424&amp;isFromPublicArea=True&amp;isModal=False" TargetMode="External"/><Relationship Id="rId82" Type="http://schemas.openxmlformats.org/officeDocument/2006/relationships/hyperlink" Target="https://community.secop.gov.co/Public/Tendering/OpportunityDetail/Index?noticeUID=CO1.NTC.6199185&amp;isFromPublicArea=True&amp;isModal=False" TargetMode="External"/><Relationship Id="rId152" Type="http://schemas.openxmlformats.org/officeDocument/2006/relationships/hyperlink" Target="https://community.secop.gov.co/Public/Tendering/OpportunityDetail/Index?noticeUID=CO1.NTC.7020286&amp;isFromPublicArea=True&amp;isModal=False" TargetMode="External"/><Relationship Id="rId173" Type="http://schemas.openxmlformats.org/officeDocument/2006/relationships/hyperlink" Target="https://community.secop.gov.co/Public/Tendering/OpportunityDetail/Index?noticeUID=CO1.NTC.7013784&amp;isFromPublicArea=True&amp;isModal=False" TargetMode="External"/><Relationship Id="rId194" Type="http://schemas.openxmlformats.org/officeDocument/2006/relationships/hyperlink" Target="https://community.secop.gov.co/Public/Tendering/OpportunityDetail/Index?noticeUID=CO1.NTC.7164043&amp;isFromPublicArea=True&amp;isModal=False" TargetMode="External"/><Relationship Id="rId199" Type="http://schemas.openxmlformats.org/officeDocument/2006/relationships/hyperlink" Target="https://community.secop.gov.co/Public/Tendering/OpportunityDetail/Index?noticeUID=CO1.NTC.7185343&amp;isFromPublicArea=True&amp;isModal=False" TargetMode="External"/><Relationship Id="rId19" Type="http://schemas.openxmlformats.org/officeDocument/2006/relationships/hyperlink" Target="https://www.secop.gov.co/CO1ContractsManagement/Tendering/ProcurementContractEdit/Update?ProfileName=CCE-15-Procedimiento_Publicidad_with_ProposalsPhase&amp;PPI=CO1.PPI.35040246&amp;DocUniqueName=ContratoDeCompra&amp;DocTypeName=NextWay.Entities.Marketplace.Tendering.ProcurementContract&amp;ProfileVersion=9&amp;DocUniqueIdentifier=CO1.PCCNTR.7079938&amp;prevCtxUrl=https%3a%2f%2fwww.secop.gov.co%3a443%2fCO1ContractsManagement%2fTendering%2fProcurementContractManagement%2fIndex&amp;prevCtxLbl=Contratos+" TargetMode="External"/><Relationship Id="rId14" Type="http://schemas.openxmlformats.org/officeDocument/2006/relationships/hyperlink" Target="https://community.secop.gov.co/Public/Tendering/OpportunityDetail/Index?noticeUID=CO1.NTC.7102731&amp;isFromPublicArea=True&amp;isModal=False" TargetMode="External"/><Relationship Id="rId30" Type="http://schemas.openxmlformats.org/officeDocument/2006/relationships/hyperlink" Target="https://community.secop.gov.co/Public/Tendering/OpportunityDetail/Index?noticeUID=CO1.NTC.5841471&amp;isFromPublicArea=True&amp;isModal=False" TargetMode="External"/><Relationship Id="rId35" Type="http://schemas.openxmlformats.org/officeDocument/2006/relationships/hyperlink" Target="https://community.secop.gov.co/Public/Tendering/OpportunityDetail/Index?noticeUID=CO1.NTC.5794197&amp;isFromPublicArea=True&amp;isModal=False" TargetMode="External"/><Relationship Id="rId56" Type="http://schemas.openxmlformats.org/officeDocument/2006/relationships/hyperlink" Target="https://community.secop.gov.co/Public/Tendering/OpportunityDetail/Index?noticeUID=CO1.NTC.5970182&amp;isFromPublicArea=True&amp;isModal=False" TargetMode="External"/><Relationship Id="rId77" Type="http://schemas.openxmlformats.org/officeDocument/2006/relationships/hyperlink" Target="https://community.secop.gov.co/Public/Tendering/OpportunityDetail/Index?noticeUID=CO1.NTC.5867918&amp;isFromPublicArea=True&amp;isModal=False" TargetMode="External"/><Relationship Id="rId100" Type="http://schemas.openxmlformats.org/officeDocument/2006/relationships/hyperlink" Target="https://community.secop.gov.co/Public/Tendering/OpportunityDetail/Index?noticeUID=CO1.NTC.6138391&amp;isFromPublicArea=True&amp;isModal=False" TargetMode="External"/><Relationship Id="rId105" Type="http://schemas.openxmlformats.org/officeDocument/2006/relationships/hyperlink" Target="https://www.secop.gov.co/CO1ContractsManagement/Tendering/ProcurementContractEdit/View?docUniqueIdentifier=CO1.PCCNTR.6547686&amp;prevCtxUrl=https%3a%2f%2fwww.secop.gov.co%3a443%2fCO1ContractsManagement%2fTendering%2fProcurementContractManagement%2fIndex&amp;prevCtxLbl=Contratos+" TargetMode="External"/><Relationship Id="rId126" Type="http://schemas.openxmlformats.org/officeDocument/2006/relationships/hyperlink" Target="https://community.secop.gov.co/Public/Tendering/OpportunityDetail/Index?noticeUID=CO1.NTC.6713746&amp;isFromPublicArea=True&amp;isModal=False" TargetMode="External"/><Relationship Id="rId147" Type="http://schemas.openxmlformats.org/officeDocument/2006/relationships/hyperlink" Target="https://community.secop.gov.co/Public/Tendering/OpportunityDetail/Index?noticeUID=CO1.NTC.7020260&amp;isFromPublicArea=True&amp;isModal=False" TargetMode="External"/><Relationship Id="rId168" Type="http://schemas.openxmlformats.org/officeDocument/2006/relationships/hyperlink" Target="https://www.secop.gov.co/CO1ContractsManagement/Tendering/ProcurementContractEdit/View?docUniqueIdentifier=CO1.PCCNTR.6915992&amp;prevCtxUrl=https%3a%2f%2fwww.secop.gov.co%3a443%2fCO1ContractsManagement%2fTendering%2fProcurementContractManagement%2fIndex&amp;prevCtxLbl=Contratos+" TargetMode="External"/><Relationship Id="rId8" Type="http://schemas.openxmlformats.org/officeDocument/2006/relationships/hyperlink" Target="https://community.secop.gov.co/Public/Tendering/ContractNoticePhases/View?PPI=CO1.PPI.36099815&amp;isFromPublicArea=True&amp;isModal=False" TargetMode="External"/><Relationship Id="rId51" Type="http://schemas.openxmlformats.org/officeDocument/2006/relationships/hyperlink" Target="https://community.secop.gov.co/Public/Tendering/OpportunityDetail/Index?noticeUID=CO1.NTC.5853721&amp;isFromPublicArea=True&amp;isModal=False" TargetMode="External"/><Relationship Id="rId72" Type="http://schemas.openxmlformats.org/officeDocument/2006/relationships/hyperlink" Target="https://www.secop.gov.co/CO1ContractsManagement/Tendering/SalesContractEdit/View?docUniqueIdentifier=CO1.SLCNTR.12686367" TargetMode="External"/><Relationship Id="rId93" Type="http://schemas.openxmlformats.org/officeDocument/2006/relationships/hyperlink" Target="https://community.secop.gov.co/Public/Tendering/OpportunityDetail/Index?noticeUID=CO1.NTC.6349422&amp;isFromPublicArea=True&amp;isModal=False" TargetMode="External"/><Relationship Id="rId98" Type="http://schemas.openxmlformats.org/officeDocument/2006/relationships/hyperlink" Target="https://community.secop.gov.co/Public/Tendering/OpportunityDetail/Index?noticeUID=CO1.NTC.6375609&amp;isFromPublicArea=True&amp;isModal=False" TargetMode="External"/><Relationship Id="rId121" Type="http://schemas.openxmlformats.org/officeDocument/2006/relationships/hyperlink" Target="https://www.secop.gov.co/CO1ContractsManagement/Tendering/ProcurementContractEdit/View?docUniqueIdentifier=CO1.PCCNTR.6603549&amp;prevCtxUrl=https%3a%2f%2fwww.secop.gov.co%3a443%2fCO1ContractsManagement%2fTendering%2fProcurementContractManagement%2fIndex&amp;prevCtxLbl=Contratos+" TargetMode="External"/><Relationship Id="rId142" Type="http://schemas.openxmlformats.org/officeDocument/2006/relationships/hyperlink" Target="https://community.secop.gov.co/Public/Tendering/OpportunityDetail/Index?noticeUID=CO1.NTC.6739089&amp;isFromPublicArea=True&amp;isModal=False" TargetMode="External"/><Relationship Id="rId163" Type="http://schemas.openxmlformats.org/officeDocument/2006/relationships/hyperlink" Target="https://community.secop.gov.co/Public/Tendering/ContractNoticePhases/View?PPI=CO1.PPI.35135331&amp;isFromPublicArea=True&amp;isModal=False" TargetMode="External"/><Relationship Id="rId184" Type="http://schemas.openxmlformats.org/officeDocument/2006/relationships/hyperlink" Target="https://community.secop.gov.co/Public/Tendering/ContractNoticePhases/View?PPI=CO1.PPI.36069829&amp;isFromPublicArea=True&amp;isModal=False" TargetMode="External"/><Relationship Id="rId189" Type="http://schemas.openxmlformats.org/officeDocument/2006/relationships/hyperlink" Target="https://community.secop.gov.co/Public/Tendering/OpportunityDetail/Index?noticeUID=CO1.NTC.7185448&amp;isFromPublicArea=True&amp;isModal=False" TargetMode="External"/><Relationship Id="rId3" Type="http://schemas.openxmlformats.org/officeDocument/2006/relationships/hyperlink" Target="https://community.secop.gov.co/Public/Tendering/ContractNoticePhases/View?PPI=CO1.PPI.35455530&amp;isFromPublicArea=True&amp;isModal=False" TargetMode="External"/><Relationship Id="rId25" Type="http://schemas.openxmlformats.org/officeDocument/2006/relationships/hyperlink" Target="https://community.secop.gov.co/Public/Tendering/OpportunityDetail/Index?noticeUID=CO1.NTC.5589179&amp;isFromPublicArea=True&amp;isModal=False" TargetMode="External"/><Relationship Id="rId46" Type="http://schemas.openxmlformats.org/officeDocument/2006/relationships/hyperlink" Target="https://community.secop.gov.co/Public/Tendering/OpportunityDetail/Index?noticeUID=CO1.NTC.5867856&amp;isFromPublicArea=True&amp;isModal=False" TargetMode="External"/><Relationship Id="rId67" Type="http://schemas.openxmlformats.org/officeDocument/2006/relationships/hyperlink" Target="https://community.secop.gov.co/Public/Tendering/OpportunityDetail/Index?noticeUID=CO1.NTC.6013572&amp;isFromPublicArea=True&amp;isModal=False" TargetMode="External"/><Relationship Id="rId116" Type="http://schemas.openxmlformats.org/officeDocument/2006/relationships/hyperlink" Target="https://community.secop.gov.co/Public/Tendering/OpportunityDetail/Index?noticeUID=CO1.NTC.6749564&amp;isFromPublicArea=True&amp;isModal=False" TargetMode="External"/><Relationship Id="rId137" Type="http://schemas.openxmlformats.org/officeDocument/2006/relationships/hyperlink" Target="https://community.secop.gov.co/Public/Tendering/OpportunityDetail/Index?noticeUID=CO1.NTC.6712730&amp;isFromPublicArea=True&amp;isModal=False" TargetMode="External"/><Relationship Id="rId158" Type="http://schemas.openxmlformats.org/officeDocument/2006/relationships/hyperlink" Target="https://community.secop.gov.co/Public/Tendering/OpportunityDetail/Index?noticeUID=CO1.NTC.7022404&amp;isFromPublicArea=True&amp;isModal=False" TargetMode="External"/><Relationship Id="rId20" Type="http://schemas.openxmlformats.org/officeDocument/2006/relationships/hyperlink" Target="https://community.secop.gov.co/Public/Tendering/OpportunityDetail/Index?noticeUID=CO1.NTC.7074028&amp;isFromPublicArea=True&amp;isModal=False" TargetMode="External"/><Relationship Id="rId41" Type="http://schemas.openxmlformats.org/officeDocument/2006/relationships/hyperlink" Target="https://community.secop.gov.co/Public/Tendering/OpportunityDetail/Index?noticeUID=CO1.NTC.5795701&amp;isFromPublicArea=True&amp;isModal=False" TargetMode="External"/><Relationship Id="rId62" Type="http://schemas.openxmlformats.org/officeDocument/2006/relationships/hyperlink" Target="https://community.secop.gov.co/Public/Tendering/OpportunityDetail/Index?noticeUID=CO1.NTC.6024720&amp;isFromPublicArea=True&amp;isModal=False" TargetMode="External"/><Relationship Id="rId83" Type="http://schemas.openxmlformats.org/officeDocument/2006/relationships/hyperlink" Target="https://community.secop.gov.co/Public/Tendering/OpportunityDetail/Index?noticeUID=CO1.NTC.5817553&amp;isFromPublicArea=True&amp;isModal=False" TargetMode="External"/><Relationship Id="rId88" Type="http://schemas.openxmlformats.org/officeDocument/2006/relationships/hyperlink" Target="https://community.secop.gov.co/Public/Tendering/OpportunityDetail/Index?noticeUID=CO1.NTC.6176080&amp;isFromPublicArea=True&amp;isModal=False" TargetMode="External"/><Relationship Id="rId111" Type="http://schemas.openxmlformats.org/officeDocument/2006/relationships/hyperlink" Target="https://community.secop.gov.co/Public/Tendering/OpportunityDetail/Index?noticeUID=CO1.NTC.6462902&amp;isFromPublicArea=True&amp;isModal=False" TargetMode="External"/><Relationship Id="rId132" Type="http://schemas.openxmlformats.org/officeDocument/2006/relationships/hyperlink" Target="https://community.secop.gov.co/Public/Tendering/OpportunityDetail/Index?noticeUID=CO1.NTC.6696070&amp;isFromPublicArea=True&amp;isModal=False" TargetMode="External"/><Relationship Id="rId153" Type="http://schemas.openxmlformats.org/officeDocument/2006/relationships/hyperlink" Target="https://community.secop.gov.co/Public/Tendering/OpportunityDetail/Index?noticeUID=CO1.NTC.6863996&amp;isFromPublicArea=True&amp;isModal=False" TargetMode="External"/><Relationship Id="rId174" Type="http://schemas.openxmlformats.org/officeDocument/2006/relationships/hyperlink" Target="https://community.secop.gov.co/Public/Tendering/OpportunityDetail/Index?noticeUID=CO1.NTC.6982862&amp;isFromPublicArea=True&amp;isModal=False" TargetMode="External"/><Relationship Id="rId179" Type="http://schemas.openxmlformats.org/officeDocument/2006/relationships/hyperlink" Target="https://community.secop.gov.co/Public/Tendering/OpportunityDetail/Index?noticeUID=CO1.NTC.7184928&amp;isFromPublicArea=True&amp;isModal=False" TargetMode="External"/><Relationship Id="rId195" Type="http://schemas.openxmlformats.org/officeDocument/2006/relationships/hyperlink" Target="https://community.secop.gov.co/Public/Tendering/OpportunityDetail/Index?noticeUID=CO1.NTC.7163459&amp;isFromPublicArea=True&amp;isModal=False" TargetMode="External"/><Relationship Id="rId190" Type="http://schemas.openxmlformats.org/officeDocument/2006/relationships/hyperlink" Target="https://community.secop.gov.co/Public/Tendering/OpportunityDetail/Index?noticeUID=CO1.NTC.7150402&amp;isFromPublicArea=True&amp;isModal=False" TargetMode="External"/><Relationship Id="rId15" Type="http://schemas.openxmlformats.org/officeDocument/2006/relationships/hyperlink" Target="https://community.secop.gov.co/Public/Tendering/OpportunityDetail/Index?noticeUID=CO1.NTC.7185096&amp;isFromPublicArea=True&amp;isModal=False" TargetMode="External"/><Relationship Id="rId36" Type="http://schemas.openxmlformats.org/officeDocument/2006/relationships/hyperlink" Target="https://community.secop.gov.co/Public/Tendering/OpportunityDetail/Index?noticeUID=CO1.NTC.5815613&amp;isFromPublicArea=True&amp;isModal=False" TargetMode="External"/><Relationship Id="rId57" Type="http://schemas.openxmlformats.org/officeDocument/2006/relationships/hyperlink" Target="https://community.secop.gov.co/Public/Tendering/OpportunityDetail/Index?noticeUID=CO1.NTC.5994331&amp;isFromPublicArea=True&amp;isModal=False" TargetMode="External"/><Relationship Id="rId106" Type="http://schemas.openxmlformats.org/officeDocument/2006/relationships/hyperlink" Target="https://www.secop.gov.co/CO1ContractsManagement/Tendering/ProcurementContractEdit/View?docUniqueIdentifier=CO1.PCCNTR.6547791&amp;prevCtxUrl=https%3a%2f%2fwww.secop.gov.co%3a443%2fCO1ContractsManagement%2fTendering%2fProcurementContractManagement%2fIndex&amp;prevCtxLbl=Contratos+" TargetMode="External"/><Relationship Id="rId127" Type="http://schemas.openxmlformats.org/officeDocument/2006/relationships/hyperlink" Target="https://www.secop.gov.co/CO1ContractsManagement/Tendering/ProcurementContractEdit/View?docUniqueIdentifier=CO1.PCCNTR.6682835&amp;prevCtxUrl=https%3a%2f%2fwww.secop.gov.co%3a443%2fCO1ContractsManagement%2fTendering%2fProcurementContractManagement%2fIndex&amp;prevCtxLbl=Contratos+" TargetMode="External"/><Relationship Id="rId10" Type="http://schemas.openxmlformats.org/officeDocument/2006/relationships/hyperlink" Target="https://community.secop.gov.co/Public/Tendering/OpportunityDetail/Index?noticeUID=CO1.NTC.7215015&amp;isFromPublicArea=True&amp;isModal=False" TargetMode="External"/><Relationship Id="rId31" Type="http://schemas.openxmlformats.org/officeDocument/2006/relationships/hyperlink" Target="https://community.secop.gov.co/Public/Tendering/OpportunityDetail/Index?noticeUID=CO1.NTC.5918790&amp;isFromPublicArea=True&amp;isModal=False" TargetMode="External"/><Relationship Id="rId52" Type="http://schemas.openxmlformats.org/officeDocument/2006/relationships/hyperlink" Target="https://community.secop.gov.co/Public/Tendering/OpportunityDetail/Index?noticeUID=CO1.NTC.5918584&amp;isFromPublicArea=True&amp;isModal=False" TargetMode="External"/><Relationship Id="rId73" Type="http://schemas.openxmlformats.org/officeDocument/2006/relationships/hyperlink" Target="https://community.secop.gov.co/Public/Tendering/OpportunityDetail/Index?noticeUID=CO1.NTC.6122476&amp;isFromPublicArea=True&amp;isModal=False" TargetMode="External"/><Relationship Id="rId78" Type="http://schemas.openxmlformats.org/officeDocument/2006/relationships/hyperlink" Target="https://community.secop.gov.co/Public/Tendering/OpportunityDetail/Index?noticeUID=CO1.NTC.5867918&amp;isFromPublicArea=True&amp;isModal=False" TargetMode="External"/><Relationship Id="rId94" Type="http://schemas.openxmlformats.org/officeDocument/2006/relationships/hyperlink" Target="https://community.secop.gov.co/Public/Tendering/OpportunityDetail/Index?noticeUID=CO1.NTC.6309218&amp;isFromPublicArea=True&amp;isModal=False" TargetMode="External"/><Relationship Id="rId99" Type="http://schemas.openxmlformats.org/officeDocument/2006/relationships/hyperlink" Target="https://community.secop.gov.co/Public/Tendering/OpportunityDetail/Index?noticeUID=CO1.NTC.6193859&amp;isFromPublicArea=True&amp;isModal=False" TargetMode="External"/><Relationship Id="rId101" Type="http://schemas.openxmlformats.org/officeDocument/2006/relationships/hyperlink" Target="https://community.secop.gov.co/Public/Tendering/OpportunityDetail/Index?noticeUID=CO1.NTC.6383162&amp;isFromPublicArea=True&amp;isModal=False" TargetMode="External"/><Relationship Id="rId122" Type="http://schemas.openxmlformats.org/officeDocument/2006/relationships/hyperlink" Target="https://www.secop.gov.co/CO1ContractsManagement/Tendering/ProcurementContractEdit/View?docUniqueIdentifier=CO1.PCCNTR.6603551&amp;prevCtxUrl=https%3a%2f%2fwww.secop.gov.co%3a443%2fCO1ContractsManagement%2fTendering%2fProcurementContractManagement%2fIndex&amp;prevCtxLbl=Contratos+" TargetMode="External"/><Relationship Id="rId143" Type="http://schemas.openxmlformats.org/officeDocument/2006/relationships/hyperlink" Target="https://community.secop.gov.co/Public/Tendering/OpportunityDetail/Index?noticeUID=CO1.NTC.6849188&amp;isFromPublicArea=True&amp;isModal=False" TargetMode="External"/><Relationship Id="rId148" Type="http://schemas.openxmlformats.org/officeDocument/2006/relationships/hyperlink" Target="https://community.secop.gov.co/Public/Tendering/ContractNoticePhases/View?PPI=CO1.PPI.34551525&amp;isFromPublicArea=True&amp;isModal=False" TargetMode="External"/><Relationship Id="rId164" Type="http://schemas.openxmlformats.org/officeDocument/2006/relationships/hyperlink" Target="https://community.secop.gov.co/Public/Tendering/OpportunityDetail/Index?noticeUID=CO1.NTC.6940924&amp;isFromPublicArea=True&amp;isModal=False" TargetMode="External"/><Relationship Id="rId169" Type="http://schemas.openxmlformats.org/officeDocument/2006/relationships/hyperlink" Target="https://www.secop.gov.co/CO1ContractsManagement/Tendering/ProcurementContractEdit/View?docUniqueIdentifier=CO1.PCCNTR.6916092&amp;awardUniqueIdentifier=CO1.AWD.2060760&amp;buyerDossierUniqueIdentifier=CO1.BDOS.6512107&amp;id=4072233" TargetMode="External"/><Relationship Id="rId185" Type="http://schemas.openxmlformats.org/officeDocument/2006/relationships/hyperlink" Target="https://community.secop.gov.co/Public/Tendering/OpportunityDetail/Index?noticeUID=CO1.NTC.7185580&amp;isFromPublicArea=True&amp;isModal=False" TargetMode="External"/><Relationship Id="rId4" Type="http://schemas.openxmlformats.org/officeDocument/2006/relationships/hyperlink" Target="https://community.secop.gov.co/Public/Tendering/OpportunityDetail/Index?noticeUID=CO1.NTC.7015382&amp;isFromPublicArea=True&amp;isModal=False" TargetMode="External"/><Relationship Id="rId9" Type="http://schemas.openxmlformats.org/officeDocument/2006/relationships/hyperlink" Target="https://community.secop.gov.co/Public/Tendering/OpportunityDetail/Index?noticeUID=CO1.NTC.7214858&amp;isFromPublicArea=True&amp;isModal=False" TargetMode="External"/><Relationship Id="rId180" Type="http://schemas.openxmlformats.org/officeDocument/2006/relationships/hyperlink" Target="https://community.secop.gov.co/Public/Tendering/OpportunityDetail/Index?noticeUID=CO1.NTC.7038779&amp;isFromPublicArea=True&amp;isModal=False" TargetMode="External"/><Relationship Id="rId26" Type="http://schemas.openxmlformats.org/officeDocument/2006/relationships/hyperlink" Target="https://community.secop.gov.co/Public/Tendering/OpportunityDetail/Index?noticeUID=CO1.NTC.5606130&amp;isFromPublicArea=True&amp;isModal=False" TargetMode="External"/><Relationship Id="rId47" Type="http://schemas.openxmlformats.org/officeDocument/2006/relationships/hyperlink" Target="https://community.secop.gov.co/Public/Tendering/OpportunityDetail/Index?noticeUID=CO1.NTC.5793046&amp;isFromPublicArea=True&amp;isModal=False" TargetMode="External"/><Relationship Id="rId68" Type="http://schemas.openxmlformats.org/officeDocument/2006/relationships/hyperlink" Target="https://community.secop.gov.co/Public/Tendering/OpportunityDetail/Index?noticeUID=CO1.NTC.6027041&amp;isFromPublicArea=True&amp;isModal=False" TargetMode="External"/><Relationship Id="rId89" Type="http://schemas.openxmlformats.org/officeDocument/2006/relationships/hyperlink" Target="https://community.secop.gov.co/Public/Tendering/OpportunityDetail/Index?noticeUID=CO1.NTC.6174559&amp;isFromPublicArea=True&amp;isModal=False" TargetMode="External"/><Relationship Id="rId112" Type="http://schemas.openxmlformats.org/officeDocument/2006/relationships/hyperlink" Target="https://www.secop.gov.co/CO1ContractsManagement/Tendering/ProcurementContractEdit/View?docUniqueIdentifier=CO1.PCCNTR.6566611&amp;prevCtxUrl=https%3a%2f%2fwww.secop.gov.co%3a443%2fCO1ContractsManagement%2fTendering%2fProcurementContractManagement%2fIndex&amp;prevCtxLbl=Contratos+" TargetMode="External"/><Relationship Id="rId133" Type="http://schemas.openxmlformats.org/officeDocument/2006/relationships/hyperlink" Target="https://community.secop.gov.co/Public/Tendering/OpportunityDetail/Index?noticeUID=CO1.NTC.6557794&amp;isFromPublicArea=True&amp;isModal=False" TargetMode="External"/><Relationship Id="rId154" Type="http://schemas.openxmlformats.org/officeDocument/2006/relationships/hyperlink" Target="https://community.secop.gov.co/Public/Tendering/OpportunityDetail/Index?noticeUID=CO1.NTC.7021037&amp;isFromPublicArea=True&amp;isModal=False" TargetMode="External"/><Relationship Id="rId175" Type="http://schemas.openxmlformats.org/officeDocument/2006/relationships/hyperlink" Target="https://www.secop.gov.co/CO1ContractsManagement/Tendering/ProcurementContractEdit/Update?ProfileName=CCE-15-Procedimiento_Publicidad_with_ProposalsPhase&amp;PPI=CO1.PPI.33897443&amp;DocUniqueName=ContratoDeCompra&amp;DocTypeName=NextWay.Entities.Marketplace.Tendering.ProcurementContract&amp;ProfileVersion=9&amp;DocUniqueIdentifier=CO1.PCCNTR.6980790&amp;prevCtxUrl=https%3a%2f%2fwww.secop.gov.co%3a443%2fCO1ContractsManagement%2fTendering%2fProcurementContractManagement%2fIndex&amp;prevCtxLbl=Contratos+" TargetMode="External"/><Relationship Id="rId196" Type="http://schemas.openxmlformats.org/officeDocument/2006/relationships/hyperlink" Target="https://community.secop.gov.co/Public/Tendering/ContractNoticePhases/View?PPI=CO1.PPI.36237425&amp;isFromPublicArea=True&amp;isModal=False" TargetMode="External"/><Relationship Id="rId200" Type="http://schemas.openxmlformats.org/officeDocument/2006/relationships/hyperlink" Target="https://community.secop.gov.co/Public/Tendering/OpportunityDetail/Index?noticeUID=CO1.NTC.7228118&amp;isFromPublicArea=True&amp;isModal=False" TargetMode="External"/><Relationship Id="rId16" Type="http://schemas.openxmlformats.org/officeDocument/2006/relationships/hyperlink" Target="https://community.secop.gov.co/Public/Tendering/ContractNoticePhases/View?PPI=CO1.PPI.36190216&amp;isFromPublicArea=True&amp;isModal=False" TargetMode="External"/><Relationship Id="rId37" Type="http://schemas.openxmlformats.org/officeDocument/2006/relationships/hyperlink" Target="https://community.secop.gov.co/Public/Tendering/OpportunityDetail/Index?noticeUID=CO1.NTC.5820750&amp;isFromPublicArea=True&amp;isModal=False" TargetMode="External"/><Relationship Id="rId58" Type="http://schemas.openxmlformats.org/officeDocument/2006/relationships/hyperlink" Target="https://community.secop.gov.co/Public/Tendering/OpportunityDetail/Index?noticeUID=CO1.NTC.5971567&amp;isFromPublicArea=True&amp;isModal=False" TargetMode="External"/><Relationship Id="rId79" Type="http://schemas.openxmlformats.org/officeDocument/2006/relationships/hyperlink" Target="https://community.secop.gov.co/Public/Tendering/OpportunityDetail/Index?noticeUID=CO1.NTC.6175352&amp;isFromPublicArea=True&amp;isModal=False" TargetMode="External"/><Relationship Id="rId102" Type="http://schemas.openxmlformats.org/officeDocument/2006/relationships/hyperlink" Target="https://community.secop.gov.co/Public/Tendering/OpportunityDetail/Index?noticeUID=CO1.NTC.6383722&amp;isFromPublicArea=True&amp;isModal=False" TargetMode="External"/><Relationship Id="rId123" Type="http://schemas.openxmlformats.org/officeDocument/2006/relationships/hyperlink" Target="https://www.secop.gov.co/CO1ContractsManagement/Tendering/ProcurementContractEdit/View?docUniqueIdentifier=CO1.PCCNTR.6603552&amp;prevCtxUrl=https%3a%2f%2fwww.secop.gov.co%3a443%2fCO1ContractsManagement%2fTendering%2fProcurementContractManagement%2fIndex&amp;prevCtxLbl=Contratos+" TargetMode="External"/><Relationship Id="rId144" Type="http://schemas.openxmlformats.org/officeDocument/2006/relationships/hyperlink" Target="https://community.secop.gov.co/Public/Tendering/ContractNoticePhases/View?PPI=CO1.PPI.33343524&amp;isFromPublicArea=True&amp;isModal=False" TargetMode="External"/><Relationship Id="rId90" Type="http://schemas.openxmlformats.org/officeDocument/2006/relationships/hyperlink" Target="https://community.secop.gov.co/Public/Tendering/OpportunityDetail/Index?noticeUID=CO1.NTC.6282551&amp;isFromPublicArea=True&amp;isModal=False" TargetMode="External"/><Relationship Id="rId165" Type="http://schemas.openxmlformats.org/officeDocument/2006/relationships/hyperlink" Target="https://community.secop.gov.co/Public/Tendering/OpportunityDetail/Index?noticeUID=CO1.NTC.7021519&amp;isFromPublicArea=True&amp;isModal=False" TargetMode="External"/><Relationship Id="rId186" Type="http://schemas.openxmlformats.org/officeDocument/2006/relationships/hyperlink" Target="https://community.secop.gov.co/Public/Tendering/OpportunityDetail/Index?noticeUID=CO1.NTC.7185619&amp;isFromPublicArea=True&amp;isModal=False" TargetMode="External"/><Relationship Id="rId27" Type="http://schemas.openxmlformats.org/officeDocument/2006/relationships/hyperlink" Target="https://community.secop.gov.co/Public/Tendering/OpportunityDetail/Index?noticeUID=CO1.NTC.5605873&amp;isFromPublicArea=True&amp;isModal=False" TargetMode="External"/><Relationship Id="rId48" Type="http://schemas.openxmlformats.org/officeDocument/2006/relationships/hyperlink" Target="https://community.secop.gov.co/Public/Tendering/OpportunityDetail/Index?noticeUID=CO1.NTC.5822242&amp;isFromPublicArea=True&amp;isModal=False" TargetMode="External"/><Relationship Id="rId69" Type="http://schemas.openxmlformats.org/officeDocument/2006/relationships/hyperlink" Target="https://community.secop.gov.co/Public/Tendering/OpportunityDetail/Index?noticeUID=CO1.NTC.6063481&amp;isFromPublicArea=True&amp;isModal=False" TargetMode="External"/><Relationship Id="rId113" Type="http://schemas.openxmlformats.org/officeDocument/2006/relationships/hyperlink" Target="https://community.secop.gov.co/Public/Tendering/OpportunityDetail/Index?noticeUID=CO1.NTC.6522521&amp;isFromPublicArea=True&amp;isModal=False" TargetMode="External"/><Relationship Id="rId134" Type="http://schemas.openxmlformats.org/officeDocument/2006/relationships/hyperlink" Target="https://community.secop.gov.co/Public/Tendering/OpportunityDetail/Index?noticeUID=CO1.NTC.6695205&amp;isFromPublicArea=True&amp;isModal=False" TargetMode="External"/><Relationship Id="rId80" Type="http://schemas.openxmlformats.org/officeDocument/2006/relationships/hyperlink" Target="https://community.secop.gov.co/Public/Tendering/OpportunityDetail/Index?noticeUID=CO1.NTC.6281824&amp;isFromPublicArea=True&amp;isModal=False" TargetMode="External"/><Relationship Id="rId155" Type="http://schemas.openxmlformats.org/officeDocument/2006/relationships/hyperlink" Target="https://www.secop.gov.co/CO1ContractsManagement/Tendering/ProcurementContractEdit/Update?ProfileName=CCE-15-Procedimiento_Publicidad_with_ProposalsPhase&amp;PPI=CO1.PPI.34218187&amp;DocUniqueName=ContratoDeCompra&amp;DocTypeName=NextWay.Entities.Marketplace.Tendering.ProcurementContract&amp;ProfileVersion=9&amp;DocUniqueIdentifier=CO1.PCCNTR.6850085&amp;prevCtxUrl=https%3a%2f%2fwww.secop.gov.co%3a443%2fCO1ContractsManagement%2fTendering%2fProcurementContractManagement%2fIndex&amp;prevCtxLbl=Contratos+" TargetMode="External"/><Relationship Id="rId176" Type="http://schemas.openxmlformats.org/officeDocument/2006/relationships/hyperlink" Target="https://community.secop.gov.co/Public/Tendering/OpportunityDetail/Index?noticeUID=CO1.NTC.6997422&amp;isFromPublicArea=True&amp;isModal=False" TargetMode="External"/><Relationship Id="rId197" Type="http://schemas.openxmlformats.org/officeDocument/2006/relationships/hyperlink" Target="https://community.secop.gov.co/Public/Tendering/OpportunityDetail/Index?noticeUID=CO1.NTC.7197365&amp;isFromPublicArea=True&amp;isModal=False" TargetMode="External"/><Relationship Id="rId201" Type="http://schemas.openxmlformats.org/officeDocument/2006/relationships/hyperlink" Target="https://community.secop.gov.co/Public/Tendering/OpportunityDetail/Index?noticeUID=CO1.NTC.7228117&amp;isFromPublicArea=True&amp;isModal=False" TargetMode="External"/><Relationship Id="rId17" Type="http://schemas.openxmlformats.org/officeDocument/2006/relationships/hyperlink" Target="https://community.secop.gov.co/Public/Tendering/OpportunityDetail/Index?noticeUID=CO1.NTC.7147518&amp;isFromPublicArea=True&amp;isModal=False" TargetMode="External"/><Relationship Id="rId38" Type="http://schemas.openxmlformats.org/officeDocument/2006/relationships/hyperlink" Target="https://community.secop.gov.co/Public/Tendering/OpportunityDetail/Index?noticeUID=CO1.NTC.5820168&amp;isFromPublicArea=True&amp;isModal=False" TargetMode="External"/><Relationship Id="rId59" Type="http://schemas.openxmlformats.org/officeDocument/2006/relationships/hyperlink" Target="https://community.secop.gov.co/Public/Tendering/OpportunityDetail/Index?noticeUID=CO1.NTC.5976901&amp;isFromPublicArea=True&amp;isModal=False" TargetMode="External"/><Relationship Id="rId103" Type="http://schemas.openxmlformats.org/officeDocument/2006/relationships/hyperlink" Target="https://www.secop.gov.co/CO1ContractsManagement/Tendering/ProcurementContractEdit/View?docUniqueIdentifier=CO1.PCCNTR.6545463&amp;prevCtxUrl=https%3a%2f%2fwww.secop.gov.co%3a443%2fCO1ContractsManagement%2fTendering%2fProcurementContractManagement%2fIndex&amp;prevCtxLbl=Contratos+" TargetMode="External"/><Relationship Id="rId124" Type="http://schemas.openxmlformats.org/officeDocument/2006/relationships/hyperlink" Target="https://www.secop.gov.co/CO1ContractsManagement/Tendering/ProcurementContractEdit/View?docUniqueIdentifier=CO1.PCCNTR.6603554&amp;prevCtxUrl=https%3a%2f%2fwww.secop.gov.co%3a443%2fCO1ContractsManagement%2fTendering%2fProcurementContractManagement%2fIndex&amp;prevCtxLbl=Contratos+" TargetMode="External"/><Relationship Id="rId70" Type="http://schemas.openxmlformats.org/officeDocument/2006/relationships/hyperlink" Target="https://community.secop.gov.co/Public/Tendering/OpportunityDetail/Index?noticeUID=CO1.NTC.6055663&amp;isFromPublicArea=True&amp;isModal=False" TargetMode="External"/><Relationship Id="rId91" Type="http://schemas.openxmlformats.org/officeDocument/2006/relationships/hyperlink" Target="https://community.secop.gov.co/Public/Tendering/OpportunityDetail/Index?noticeUID=CO1.NTC.6279128&amp;isFromPublicArea=True&amp;isModal=False" TargetMode="External"/><Relationship Id="rId145" Type="http://schemas.openxmlformats.org/officeDocument/2006/relationships/hyperlink" Target="https://community.secop.gov.co/Public/Tendering/ContractNoticePhases/View?PPI=CO1.PPI.34526690&amp;isFromPublicArea=True&amp;isModal=False" TargetMode="External"/><Relationship Id="rId166" Type="http://schemas.openxmlformats.org/officeDocument/2006/relationships/hyperlink" Target="https://community.secop.gov.co/Public/Tendering/OpportunityDetail/Index?noticeUID=CO1.NTC.6877753&amp;isFromPublicArea=True&amp;isModal=False" TargetMode="External"/><Relationship Id="rId187" Type="http://schemas.openxmlformats.org/officeDocument/2006/relationships/hyperlink" Target="https://www.secop.gov.co/CO1ContractsManagement/Tendering/ProcurementContractEdit/Update?ProfileName=CCE-15-Procedimiento_Publicidad_with_ProposalsPhase&amp;PPI=CO1.PPI.35382419&amp;DocUniqueName=ContratoDeCompra&amp;DocTypeName=NextWay.Entities.Marketplace.Tendering.ProcurementContract&amp;ProfileVersion=9&amp;DocUniqueIdentifier=CO1.PCCNTR.7074683&amp;prevCtxUrl=https%3a%2f%2fwww.secop.gov.co%3a443%2fCO1ContractsManagement%2fTendering%2fProcurementContractManagement%2fIndex&amp;prevCtxLbl=Contratos+" TargetMode="External"/><Relationship Id="rId1" Type="http://schemas.openxmlformats.org/officeDocument/2006/relationships/hyperlink" Target="https://www.secop.gov.co/CO1ContractsManagement/Tendering/ProcurementContractEdit/View?docUniqueIdentifier=CO1.PCCNTR.6222168&amp;prevCtxUrl=https%3a%2f%2fwww.secop.gov.co%3a443%2fCO1ContractsManagement%2fTendering%2fProcurementContractManagement%2fIndex&amp;prevCtxLbl=Contratos+" TargetMode="External"/><Relationship Id="rId28" Type="http://schemas.openxmlformats.org/officeDocument/2006/relationships/hyperlink" Target="https://community.secop.gov.co/Public/Tendering/OpportunityDetail/Index?noticeUID=CO1.NTC.5596207&amp;isFromPublicArea=True&amp;isModal=False" TargetMode="External"/><Relationship Id="rId49" Type="http://schemas.openxmlformats.org/officeDocument/2006/relationships/hyperlink" Target="https://community.secop.gov.co/Public/Tendering/OpportunityDetail/Index?noticeUID=CO1.NTC.5843920&amp;isFromPublicArea=True&amp;isModal=False" TargetMode="External"/><Relationship Id="rId114" Type="http://schemas.openxmlformats.org/officeDocument/2006/relationships/hyperlink" Target="https://community.secop.gov.co/Public/Tendering/ContractNoticePhases/View?PPI=CO1.PPI.32843080&amp;isFromPublicArea=True&amp;isModal=False" TargetMode="External"/><Relationship Id="rId60" Type="http://schemas.openxmlformats.org/officeDocument/2006/relationships/hyperlink" Target="https://community.secop.gov.co/Public/Tendering/OpportunityDetail/Index?noticeUID=CO1.NTC.6027978&amp;isFromPublicArea=True&amp;isModal=False" TargetMode="External"/><Relationship Id="rId81" Type="http://schemas.openxmlformats.org/officeDocument/2006/relationships/hyperlink" Target="https://community.secop.gov.co/Public/Tendering/OpportunityDetail/Index?noticeUID=CO1.NTC.6160291&amp;isFromPublicArea=True&amp;isModal=False" TargetMode="External"/><Relationship Id="rId135" Type="http://schemas.openxmlformats.org/officeDocument/2006/relationships/hyperlink" Target="https://community.secop.gov.co/Public/Tendering/OpportunityDetail/Index?noticeUID=CO1.NTC.6694894&amp;isFromPublicArea=True&amp;isModal=False" TargetMode="External"/><Relationship Id="rId156" Type="http://schemas.openxmlformats.org/officeDocument/2006/relationships/hyperlink" Target="https://community.secop.gov.co/Public/Tendering/OpportunityDetail/Index?noticeUID=CO1.NTC.7022869&amp;isFromPublicArea=True&amp;isModal=False" TargetMode="External"/><Relationship Id="rId177" Type="http://schemas.openxmlformats.org/officeDocument/2006/relationships/hyperlink" Target="https://community.secop.gov.co/Public/Tendering/OpportunityDetail/Index?noticeUID=CO1.NTC.7037194&amp;isFromPublicArea=True&amp;isModal=False" TargetMode="External"/><Relationship Id="rId198" Type="http://schemas.openxmlformats.org/officeDocument/2006/relationships/hyperlink" Target="https://community.secop.gov.co/Public/Tendering/OpportunityDetail/Index?noticeUID=CO1.NTC.7130531&amp;isFromPublicArea=True&amp;isModal=False" TargetMode="External"/><Relationship Id="rId18" Type="http://schemas.openxmlformats.org/officeDocument/2006/relationships/hyperlink" Target="https://community.secop.gov.co/Public/Tendering/OpportunityDetail/Index?noticeUID=CO1.NTC.7147621&amp;isFromPublicArea=True&amp;isModal=False" TargetMode="External"/><Relationship Id="rId39" Type="http://schemas.openxmlformats.org/officeDocument/2006/relationships/hyperlink" Target="https://community.secop.gov.co/Public/Tendering/OpportunityDetail/Index?noticeUID=CO1.NTC.5854206&amp;isFromPublicArea=True&amp;isModal=False" TargetMode="External"/><Relationship Id="rId50" Type="http://schemas.openxmlformats.org/officeDocument/2006/relationships/hyperlink" Target="https://community.secop.gov.co/Public/Tendering/OpportunityDetail/Index?noticeUID=CO1.NTC.5854546&amp;isFromPublicArea=True&amp;isModal=False" TargetMode="External"/><Relationship Id="rId104" Type="http://schemas.openxmlformats.org/officeDocument/2006/relationships/hyperlink" Target="https://www.secop.gov.co/CO1ContractsManagement/Tendering/ProcurementContractEdit/View?docUniqueIdentifier=CO1.PCCNTR.6547855&amp;prevCtxUrl=https%3a%2f%2fwww.secop.gov.co%3a443%2fCO1ContractsManagement%2fTendering%2fProcurementContractManagement%2fIndex&amp;prevCtxLbl=Contratos+" TargetMode="External"/><Relationship Id="rId125" Type="http://schemas.openxmlformats.org/officeDocument/2006/relationships/hyperlink" Target="https://community.secop.gov.co/Public/Tendering/OpportunityDetail/Index?noticeUID=CO1.NTC.6714649&amp;isFromPublicArea=True&amp;isModal=False" TargetMode="External"/><Relationship Id="rId146" Type="http://schemas.openxmlformats.org/officeDocument/2006/relationships/hyperlink" Target="https://community.secop.gov.co/Public/Tendering/OpportunityDetail/Index?noticeUID=CO1.NTC.7162116&amp;isFromPublicArea=True&amp;isModal=False" TargetMode="External"/><Relationship Id="rId167" Type="http://schemas.openxmlformats.org/officeDocument/2006/relationships/hyperlink" Target="https://community.secop.gov.co/Public/Tendering/OpportunityDetail/Index?noticeUID=CO1.NTC.6941029&amp;isFromPublicArea=True&amp;isModal=False" TargetMode="External"/><Relationship Id="rId188" Type="http://schemas.openxmlformats.org/officeDocument/2006/relationships/hyperlink" Target="https://community.secop.gov.co/Public/Tendering/OpportunityDetail/Index?noticeUID=CO1.NTC.7218058&amp;isFromPublicArea=True&amp;isModal=False" TargetMode="External"/><Relationship Id="rId71" Type="http://schemas.openxmlformats.org/officeDocument/2006/relationships/hyperlink" Target="https://community.secop.gov.co/Public/Tendering/OpportunityDetail/Index?noticeUID=CO1.NTC.5986284&amp;isFromPublicArea=True&amp;isModal=False" TargetMode="External"/><Relationship Id="rId92" Type="http://schemas.openxmlformats.org/officeDocument/2006/relationships/hyperlink" Target="https://community.secop.gov.co/Public/Tendering/OpportunityDetail/Index?noticeUID=CO1.NTC.6296730&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17A7B-A963-4657-A1CD-CC0F0A2148AB}">
  <sheetPr filterMode="1"/>
  <dimension ref="A1:XFC330"/>
  <sheetViews>
    <sheetView workbookViewId="0">
      <pane ySplit="2" topLeftCell="A29" activePane="bottomLeft" state="frozen"/>
      <selection pane="bottomLeft" activeCell="C29" sqref="C29"/>
    </sheetView>
  </sheetViews>
  <sheetFormatPr baseColWidth="10" defaultColWidth="11.42578125" defaultRowHeight="15" x14ac:dyDescent="0.25"/>
  <cols>
    <col min="1" max="1" width="4.28515625" style="16" customWidth="1"/>
    <col min="2" max="2" width="16.140625" style="16" customWidth="1"/>
    <col min="3" max="3" width="24.42578125" style="16" customWidth="1"/>
    <col min="4" max="4" width="17.7109375" style="16" customWidth="1"/>
    <col min="5" max="5" width="14.5703125" style="16" customWidth="1"/>
    <col min="6" max="6" width="35" style="16" customWidth="1"/>
    <col min="7" max="7" width="63" style="6" customWidth="1"/>
    <col min="8" max="8" width="23.140625" style="16" customWidth="1"/>
    <col min="9" max="9" width="46.140625" style="16" customWidth="1"/>
    <col min="10" max="10" width="16" style="16" customWidth="1"/>
    <col min="11" max="11" width="18.140625" style="16" customWidth="1"/>
    <col min="12" max="16383" width="11.42578125" style="16"/>
    <col min="16384" max="16384" width="11.42578125" style="16" bestFit="1"/>
  </cols>
  <sheetData>
    <row r="1" spans="1:16383" ht="55.5" customHeight="1" thickBot="1" x14ac:dyDescent="0.3">
      <c r="A1" s="283" t="s">
        <v>0</v>
      </c>
      <c r="B1" s="283"/>
      <c r="C1" s="283"/>
      <c r="D1" s="283"/>
      <c r="E1" s="283"/>
      <c r="F1" s="283"/>
      <c r="G1" s="283"/>
      <c r="H1" s="283"/>
      <c r="I1" s="283"/>
      <c r="J1" s="283"/>
      <c r="K1" s="15"/>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2"/>
      <c r="AX1" s="282"/>
      <c r="AY1" s="282"/>
      <c r="AZ1" s="282"/>
      <c r="BA1" s="282"/>
      <c r="BB1" s="282"/>
      <c r="BC1" s="282"/>
      <c r="BD1" s="282"/>
      <c r="BE1" s="282"/>
      <c r="BF1" s="282"/>
      <c r="BG1" s="282"/>
      <c r="BH1" s="282"/>
      <c r="BI1" s="282"/>
      <c r="BJ1" s="282"/>
      <c r="BK1" s="282"/>
      <c r="BL1" s="282"/>
      <c r="BM1" s="282"/>
      <c r="BN1" s="282"/>
      <c r="BO1" s="282"/>
      <c r="BP1" s="282"/>
      <c r="BQ1" s="282"/>
      <c r="BR1" s="282"/>
      <c r="BS1" s="282"/>
      <c r="BT1" s="282"/>
      <c r="BU1" s="282"/>
      <c r="BV1" s="282"/>
      <c r="BW1" s="282"/>
      <c r="BX1" s="282"/>
      <c r="BY1" s="282"/>
      <c r="BZ1" s="282"/>
      <c r="CA1" s="282"/>
      <c r="CB1" s="282"/>
      <c r="CC1" s="282"/>
      <c r="CD1" s="282"/>
      <c r="CE1" s="282"/>
      <c r="CF1" s="282"/>
      <c r="CG1" s="282"/>
      <c r="CH1" s="282"/>
      <c r="CI1" s="282"/>
      <c r="CJ1" s="282"/>
      <c r="CK1" s="282"/>
      <c r="CL1" s="282"/>
      <c r="CM1" s="282"/>
      <c r="CN1" s="282"/>
      <c r="CO1" s="282"/>
      <c r="CP1" s="282"/>
      <c r="CQ1" s="282"/>
      <c r="CR1" s="282"/>
      <c r="CS1" s="282"/>
      <c r="CT1" s="282"/>
      <c r="CU1" s="282"/>
      <c r="CV1" s="282"/>
      <c r="CW1" s="282"/>
      <c r="CX1" s="282"/>
      <c r="CY1" s="282"/>
      <c r="CZ1" s="282"/>
      <c r="DA1" s="282"/>
      <c r="DB1" s="282"/>
      <c r="DC1" s="282"/>
      <c r="DD1" s="282"/>
      <c r="DE1" s="282"/>
      <c r="DF1" s="282"/>
      <c r="DG1" s="282"/>
      <c r="DH1" s="282"/>
      <c r="DI1" s="282"/>
      <c r="DJ1" s="282"/>
      <c r="DK1" s="282"/>
      <c r="DL1" s="282"/>
      <c r="DM1" s="282"/>
      <c r="DN1" s="282"/>
      <c r="DO1" s="282"/>
      <c r="DP1" s="282"/>
      <c r="DQ1" s="282"/>
      <c r="DR1" s="282"/>
      <c r="DS1" s="282"/>
      <c r="DT1" s="282"/>
      <c r="DU1" s="282"/>
      <c r="DV1" s="282"/>
      <c r="DW1" s="282"/>
      <c r="DX1" s="282"/>
      <c r="DY1" s="282"/>
      <c r="DZ1" s="282"/>
      <c r="EA1" s="282"/>
      <c r="EB1" s="282"/>
      <c r="EC1" s="282"/>
      <c r="ED1" s="282"/>
      <c r="EE1" s="282"/>
      <c r="EF1" s="282"/>
      <c r="EG1" s="282"/>
      <c r="EH1" s="282"/>
      <c r="EI1" s="282"/>
      <c r="EJ1" s="282"/>
      <c r="EK1" s="282"/>
      <c r="EL1" s="282"/>
      <c r="EM1" s="282"/>
      <c r="EN1" s="282"/>
      <c r="EO1" s="282"/>
      <c r="EP1" s="282"/>
      <c r="EQ1" s="282"/>
      <c r="ER1" s="282"/>
      <c r="ES1" s="282"/>
      <c r="ET1" s="282"/>
      <c r="EU1" s="282"/>
      <c r="EV1" s="282"/>
      <c r="EW1" s="282"/>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c r="GN1" s="282"/>
      <c r="GO1" s="282"/>
      <c r="GP1" s="282"/>
      <c r="GQ1" s="282"/>
      <c r="GR1" s="282"/>
      <c r="GS1" s="282"/>
      <c r="GT1" s="282"/>
      <c r="GU1" s="282"/>
      <c r="GV1" s="282"/>
      <c r="GW1" s="282"/>
      <c r="GX1" s="282"/>
      <c r="GY1" s="282"/>
      <c r="GZ1" s="282"/>
      <c r="HA1" s="282"/>
      <c r="HB1" s="282"/>
      <c r="HC1" s="282"/>
      <c r="HD1" s="282"/>
      <c r="HE1" s="282"/>
      <c r="HF1" s="282"/>
      <c r="HG1" s="282"/>
      <c r="HH1" s="282"/>
      <c r="HI1" s="282"/>
      <c r="HJ1" s="282"/>
      <c r="HK1" s="282"/>
      <c r="HL1" s="282"/>
      <c r="HM1" s="282"/>
      <c r="HN1" s="282"/>
      <c r="HO1" s="282"/>
      <c r="HP1" s="282"/>
      <c r="HQ1" s="282"/>
      <c r="HR1" s="282"/>
      <c r="HS1" s="282"/>
      <c r="HT1" s="282"/>
      <c r="HU1" s="282"/>
      <c r="HV1" s="282"/>
      <c r="HW1" s="282"/>
      <c r="HX1" s="282"/>
      <c r="HY1" s="282"/>
      <c r="HZ1" s="282"/>
      <c r="IA1" s="282"/>
      <c r="IB1" s="282"/>
      <c r="IC1" s="282"/>
      <c r="ID1" s="282"/>
      <c r="IE1" s="282"/>
      <c r="IF1" s="282"/>
      <c r="IG1" s="282"/>
      <c r="IH1" s="282"/>
      <c r="II1" s="282"/>
      <c r="IJ1" s="282"/>
      <c r="IK1" s="282"/>
      <c r="IL1" s="282"/>
      <c r="IM1" s="282"/>
      <c r="IN1" s="282"/>
      <c r="IO1" s="282"/>
      <c r="IP1" s="282"/>
      <c r="IQ1" s="282"/>
      <c r="IR1" s="282"/>
      <c r="IS1" s="282"/>
      <c r="IT1" s="282"/>
      <c r="IU1" s="282"/>
      <c r="IV1" s="282"/>
      <c r="IW1" s="282"/>
      <c r="IX1" s="282"/>
      <c r="IY1" s="282"/>
      <c r="IZ1" s="282"/>
      <c r="JA1" s="282"/>
      <c r="JB1" s="282"/>
      <c r="JC1" s="282"/>
      <c r="JD1" s="282"/>
      <c r="JE1" s="282"/>
      <c r="JF1" s="282"/>
      <c r="JG1" s="282"/>
      <c r="JH1" s="282"/>
      <c r="JI1" s="282"/>
      <c r="JJ1" s="282"/>
      <c r="JK1" s="282"/>
      <c r="JL1" s="282"/>
      <c r="JM1" s="282"/>
      <c r="JN1" s="282"/>
      <c r="JO1" s="282"/>
      <c r="JP1" s="282"/>
      <c r="JQ1" s="282"/>
      <c r="JR1" s="282"/>
      <c r="JS1" s="282"/>
      <c r="JT1" s="282"/>
      <c r="JU1" s="282"/>
      <c r="JV1" s="282"/>
      <c r="JW1" s="282"/>
      <c r="JX1" s="282"/>
      <c r="JY1" s="282"/>
      <c r="JZ1" s="282"/>
      <c r="KA1" s="282"/>
      <c r="KB1" s="282"/>
      <c r="KC1" s="282"/>
      <c r="KD1" s="282"/>
      <c r="KE1" s="282"/>
      <c r="KF1" s="282"/>
      <c r="KG1" s="282"/>
      <c r="KH1" s="282"/>
      <c r="KI1" s="282"/>
      <c r="KJ1" s="282"/>
      <c r="KK1" s="282"/>
      <c r="KL1" s="282"/>
      <c r="KM1" s="282"/>
      <c r="KN1" s="282"/>
      <c r="KO1" s="282"/>
      <c r="KP1" s="282"/>
      <c r="KQ1" s="282"/>
      <c r="KR1" s="282"/>
      <c r="KS1" s="282"/>
      <c r="KT1" s="282"/>
      <c r="KU1" s="282"/>
      <c r="KV1" s="282"/>
      <c r="KW1" s="282"/>
      <c r="KX1" s="282"/>
      <c r="KY1" s="282"/>
      <c r="KZ1" s="282"/>
      <c r="LA1" s="282"/>
      <c r="LB1" s="282"/>
      <c r="LC1" s="282"/>
      <c r="LD1" s="282"/>
      <c r="LE1" s="282"/>
      <c r="LF1" s="282"/>
      <c r="LG1" s="282"/>
      <c r="LH1" s="282"/>
      <c r="LI1" s="282"/>
      <c r="LJ1" s="282"/>
      <c r="LK1" s="282"/>
      <c r="LL1" s="282"/>
      <c r="LM1" s="282"/>
      <c r="LN1" s="282"/>
      <c r="LO1" s="282"/>
      <c r="LP1" s="282"/>
      <c r="LQ1" s="282"/>
      <c r="LR1" s="282"/>
      <c r="LS1" s="282"/>
      <c r="LT1" s="282"/>
      <c r="LU1" s="282"/>
      <c r="LV1" s="282"/>
      <c r="LW1" s="282"/>
      <c r="LX1" s="282"/>
      <c r="LY1" s="282"/>
      <c r="LZ1" s="282"/>
      <c r="MA1" s="282"/>
      <c r="MB1" s="282"/>
      <c r="MC1" s="282"/>
      <c r="MD1" s="282"/>
      <c r="ME1" s="282"/>
      <c r="MF1" s="282"/>
      <c r="MG1" s="282"/>
      <c r="MH1" s="282"/>
      <c r="MI1" s="282"/>
      <c r="MJ1" s="282"/>
      <c r="MK1" s="282"/>
      <c r="ML1" s="282"/>
      <c r="MM1" s="282"/>
      <c r="MN1" s="282"/>
      <c r="MO1" s="282"/>
      <c r="MP1" s="282"/>
      <c r="MQ1" s="282"/>
      <c r="MR1" s="282"/>
      <c r="MS1" s="282"/>
      <c r="MT1" s="282"/>
      <c r="MU1" s="282"/>
      <c r="MV1" s="282"/>
      <c r="MW1" s="282"/>
      <c r="MX1" s="282"/>
      <c r="MY1" s="282"/>
      <c r="MZ1" s="282"/>
      <c r="NA1" s="282"/>
      <c r="NB1" s="282"/>
      <c r="NC1" s="282"/>
      <c r="ND1" s="282"/>
      <c r="NE1" s="282"/>
      <c r="NF1" s="282"/>
      <c r="NG1" s="282"/>
      <c r="NH1" s="282"/>
      <c r="NI1" s="282"/>
      <c r="NJ1" s="282"/>
      <c r="NK1" s="282"/>
      <c r="NL1" s="282"/>
      <c r="NM1" s="282"/>
      <c r="NN1" s="282"/>
      <c r="NO1" s="282"/>
      <c r="NP1" s="282"/>
      <c r="NQ1" s="282"/>
      <c r="NR1" s="282"/>
      <c r="NS1" s="282"/>
      <c r="NT1" s="282"/>
      <c r="NU1" s="282"/>
      <c r="NV1" s="282"/>
      <c r="NW1" s="282"/>
      <c r="NX1" s="282"/>
      <c r="NY1" s="282"/>
      <c r="NZ1" s="282"/>
      <c r="OA1" s="282"/>
      <c r="OB1" s="282"/>
      <c r="OC1" s="282"/>
      <c r="OD1" s="282"/>
      <c r="OE1" s="282"/>
      <c r="OF1" s="282"/>
      <c r="OG1" s="282"/>
      <c r="OH1" s="282"/>
      <c r="OI1" s="282"/>
      <c r="OJ1" s="282"/>
      <c r="OK1" s="282"/>
      <c r="OL1" s="282"/>
      <c r="OM1" s="282"/>
      <c r="ON1" s="282"/>
      <c r="OO1" s="282"/>
      <c r="OP1" s="282"/>
      <c r="OQ1" s="282"/>
      <c r="OR1" s="282"/>
      <c r="OS1" s="282"/>
      <c r="OT1" s="282"/>
      <c r="OU1" s="282"/>
      <c r="OV1" s="282"/>
      <c r="OW1" s="282"/>
      <c r="OX1" s="282"/>
      <c r="OY1" s="282"/>
      <c r="OZ1" s="282"/>
      <c r="PA1" s="282"/>
      <c r="PB1" s="282"/>
      <c r="PC1" s="282"/>
      <c r="PD1" s="282"/>
      <c r="PE1" s="282"/>
      <c r="PF1" s="282"/>
      <c r="PG1" s="282"/>
      <c r="PH1" s="282"/>
      <c r="PI1" s="282"/>
      <c r="PJ1" s="282"/>
      <c r="PK1" s="282"/>
      <c r="PL1" s="282"/>
      <c r="PM1" s="282"/>
      <c r="PN1" s="282"/>
      <c r="PO1" s="282"/>
      <c r="PP1" s="282"/>
      <c r="PQ1" s="282"/>
      <c r="PR1" s="282"/>
      <c r="PS1" s="282"/>
      <c r="PT1" s="282"/>
      <c r="PU1" s="282"/>
      <c r="PV1" s="282"/>
      <c r="PW1" s="282"/>
      <c r="PX1" s="282"/>
      <c r="PY1" s="282"/>
      <c r="PZ1" s="282"/>
      <c r="QA1" s="282"/>
      <c r="QB1" s="282"/>
      <c r="QC1" s="282"/>
      <c r="QD1" s="282"/>
      <c r="QE1" s="282"/>
      <c r="QF1" s="282"/>
      <c r="QG1" s="282"/>
      <c r="QH1" s="282"/>
      <c r="QI1" s="282"/>
      <c r="QJ1" s="282"/>
      <c r="QK1" s="282"/>
      <c r="QL1" s="282"/>
      <c r="QM1" s="282"/>
      <c r="QN1" s="282"/>
      <c r="QO1" s="282"/>
      <c r="QP1" s="282"/>
      <c r="QQ1" s="282"/>
      <c r="QR1" s="282"/>
      <c r="QS1" s="282"/>
      <c r="QT1" s="282"/>
      <c r="QU1" s="282"/>
      <c r="QV1" s="282"/>
      <c r="QW1" s="282"/>
      <c r="QX1" s="282"/>
      <c r="QY1" s="282"/>
      <c r="QZ1" s="282"/>
      <c r="RA1" s="282"/>
      <c r="RB1" s="282"/>
      <c r="RC1" s="282"/>
      <c r="RD1" s="282"/>
      <c r="RE1" s="282"/>
      <c r="RF1" s="282"/>
      <c r="RG1" s="282"/>
      <c r="RH1" s="282"/>
      <c r="RI1" s="282"/>
      <c r="RJ1" s="282"/>
      <c r="RK1" s="282"/>
      <c r="RL1" s="282"/>
      <c r="RM1" s="282"/>
      <c r="RN1" s="282"/>
      <c r="RO1" s="282"/>
      <c r="RP1" s="282"/>
      <c r="RQ1" s="282"/>
      <c r="RR1" s="282"/>
      <c r="RS1" s="282"/>
      <c r="RT1" s="282"/>
      <c r="RU1" s="282"/>
      <c r="RV1" s="282"/>
      <c r="RW1" s="282"/>
      <c r="RX1" s="282"/>
      <c r="RY1" s="282"/>
      <c r="RZ1" s="282"/>
      <c r="SA1" s="282"/>
      <c r="SB1" s="282"/>
      <c r="SC1" s="282"/>
      <c r="SD1" s="282"/>
      <c r="SE1" s="282"/>
      <c r="SF1" s="282"/>
      <c r="SG1" s="282"/>
      <c r="SH1" s="282"/>
      <c r="SI1" s="282"/>
      <c r="SJ1" s="282"/>
      <c r="SK1" s="282"/>
      <c r="SL1" s="282"/>
      <c r="SM1" s="282"/>
      <c r="SN1" s="282"/>
      <c r="SO1" s="282"/>
      <c r="SP1" s="282"/>
      <c r="SQ1" s="282"/>
      <c r="SR1" s="282"/>
      <c r="SS1" s="282"/>
      <c r="ST1" s="282"/>
      <c r="SU1" s="282"/>
      <c r="SV1" s="282"/>
      <c r="SW1" s="282"/>
      <c r="SX1" s="282"/>
      <c r="SY1" s="282"/>
      <c r="SZ1" s="282"/>
      <c r="TA1" s="282"/>
      <c r="TB1" s="282"/>
      <c r="TC1" s="282"/>
      <c r="TD1" s="282"/>
      <c r="TE1" s="282"/>
      <c r="TF1" s="282"/>
      <c r="TG1" s="282"/>
      <c r="TH1" s="282"/>
      <c r="TI1" s="282"/>
      <c r="TJ1" s="282"/>
      <c r="TK1" s="282"/>
      <c r="TL1" s="282"/>
      <c r="TM1" s="282"/>
      <c r="TN1" s="282"/>
      <c r="TO1" s="282"/>
      <c r="TP1" s="282"/>
      <c r="TQ1" s="282"/>
      <c r="TR1" s="282"/>
      <c r="TS1" s="282"/>
      <c r="TT1" s="282"/>
      <c r="TU1" s="282"/>
      <c r="TV1" s="282"/>
      <c r="TW1" s="282"/>
      <c r="TX1" s="282"/>
      <c r="TY1" s="282"/>
      <c r="TZ1" s="282"/>
      <c r="UA1" s="282"/>
      <c r="UB1" s="282"/>
      <c r="UC1" s="282"/>
      <c r="UD1" s="282"/>
      <c r="UE1" s="282"/>
      <c r="UF1" s="282"/>
      <c r="UG1" s="282"/>
      <c r="UH1" s="282"/>
      <c r="UI1" s="282"/>
      <c r="UJ1" s="282"/>
      <c r="UK1" s="282"/>
      <c r="UL1" s="282"/>
      <c r="UM1" s="282"/>
      <c r="UN1" s="282"/>
      <c r="UO1" s="282"/>
      <c r="UP1" s="282"/>
      <c r="UQ1" s="282"/>
      <c r="UR1" s="282"/>
      <c r="US1" s="282"/>
      <c r="UT1" s="282"/>
      <c r="UU1" s="282"/>
      <c r="UV1" s="282"/>
      <c r="UW1" s="282"/>
      <c r="UX1" s="282"/>
      <c r="UY1" s="282"/>
      <c r="UZ1" s="282"/>
      <c r="VA1" s="282"/>
      <c r="VB1" s="282"/>
      <c r="VC1" s="282"/>
      <c r="VD1" s="282"/>
      <c r="VE1" s="282"/>
      <c r="VF1" s="282"/>
      <c r="VG1" s="282"/>
      <c r="VH1" s="282"/>
      <c r="VI1" s="282"/>
      <c r="VJ1" s="282"/>
      <c r="VK1" s="282"/>
      <c r="VL1" s="282"/>
      <c r="VM1" s="282"/>
      <c r="VN1" s="282"/>
      <c r="VO1" s="282"/>
      <c r="VP1" s="282"/>
      <c r="VQ1" s="282"/>
      <c r="VR1" s="282"/>
      <c r="VS1" s="282"/>
      <c r="VT1" s="282"/>
      <c r="VU1" s="282"/>
      <c r="VV1" s="282"/>
      <c r="VW1" s="282"/>
      <c r="VX1" s="282"/>
      <c r="VY1" s="282"/>
      <c r="VZ1" s="282"/>
      <c r="WA1" s="282"/>
      <c r="WB1" s="282"/>
      <c r="WC1" s="282"/>
      <c r="WD1" s="282"/>
      <c r="WE1" s="282"/>
      <c r="WF1" s="282"/>
      <c r="WG1" s="282"/>
      <c r="WH1" s="282"/>
      <c r="WI1" s="282"/>
      <c r="WJ1" s="282"/>
      <c r="WK1" s="282"/>
      <c r="WL1" s="282"/>
      <c r="WM1" s="282"/>
      <c r="WN1" s="282"/>
      <c r="WO1" s="282"/>
      <c r="WP1" s="282"/>
      <c r="WQ1" s="282"/>
      <c r="WR1" s="282"/>
      <c r="WS1" s="282"/>
      <c r="WT1" s="282"/>
      <c r="WU1" s="282"/>
      <c r="WV1" s="282"/>
      <c r="WW1" s="282"/>
      <c r="WX1" s="282"/>
      <c r="WY1" s="282"/>
      <c r="WZ1" s="282"/>
      <c r="XA1" s="282"/>
      <c r="XB1" s="282"/>
      <c r="XC1" s="282"/>
      <c r="XD1" s="282"/>
      <c r="XE1" s="282"/>
      <c r="XF1" s="282"/>
      <c r="XG1" s="282"/>
      <c r="XH1" s="282"/>
      <c r="XI1" s="282"/>
      <c r="XJ1" s="282"/>
      <c r="XK1" s="282"/>
      <c r="XL1" s="282"/>
      <c r="XM1" s="282"/>
      <c r="XN1" s="282"/>
      <c r="XO1" s="282"/>
      <c r="XP1" s="282"/>
      <c r="XQ1" s="282"/>
      <c r="XR1" s="282"/>
      <c r="XS1" s="282"/>
      <c r="XT1" s="282"/>
      <c r="XU1" s="282"/>
      <c r="XV1" s="282"/>
      <c r="XW1" s="282"/>
      <c r="XX1" s="282"/>
      <c r="XY1" s="282"/>
      <c r="XZ1" s="282"/>
      <c r="YA1" s="282"/>
      <c r="YB1" s="282"/>
      <c r="YC1" s="282"/>
      <c r="YD1" s="282"/>
      <c r="YE1" s="282"/>
      <c r="YF1" s="282"/>
      <c r="YG1" s="282"/>
      <c r="YH1" s="282"/>
      <c r="YI1" s="282"/>
      <c r="YJ1" s="282"/>
      <c r="YK1" s="282"/>
      <c r="YL1" s="282"/>
      <c r="YM1" s="282"/>
      <c r="YN1" s="282"/>
      <c r="YO1" s="282"/>
      <c r="YP1" s="282"/>
      <c r="YQ1" s="282"/>
      <c r="YR1" s="282"/>
      <c r="YS1" s="282"/>
      <c r="YT1" s="282"/>
      <c r="YU1" s="282"/>
      <c r="YV1" s="282"/>
      <c r="YW1" s="282"/>
      <c r="YX1" s="282"/>
      <c r="YY1" s="282"/>
      <c r="YZ1" s="282"/>
      <c r="ZA1" s="282"/>
      <c r="ZB1" s="282"/>
      <c r="ZC1" s="282"/>
      <c r="ZD1" s="282"/>
      <c r="ZE1" s="282"/>
      <c r="ZF1" s="282"/>
      <c r="ZG1" s="282"/>
      <c r="ZH1" s="282"/>
      <c r="ZI1" s="282"/>
      <c r="ZJ1" s="282"/>
      <c r="ZK1" s="282"/>
      <c r="ZL1" s="282"/>
      <c r="ZM1" s="282"/>
      <c r="ZN1" s="282"/>
      <c r="ZO1" s="282"/>
      <c r="ZP1" s="282"/>
      <c r="ZQ1" s="282"/>
      <c r="ZR1" s="282"/>
      <c r="ZS1" s="282"/>
      <c r="ZT1" s="282"/>
      <c r="ZU1" s="282"/>
      <c r="ZV1" s="282"/>
      <c r="ZW1" s="282"/>
      <c r="ZX1" s="282"/>
      <c r="ZY1" s="282"/>
      <c r="ZZ1" s="282"/>
      <c r="AAA1" s="282"/>
      <c r="AAB1" s="282"/>
      <c r="AAC1" s="282"/>
      <c r="AAD1" s="282"/>
      <c r="AAE1" s="282"/>
      <c r="AAF1" s="282"/>
      <c r="AAG1" s="282"/>
      <c r="AAH1" s="282"/>
      <c r="AAI1" s="282"/>
      <c r="AAJ1" s="282"/>
      <c r="AAK1" s="282"/>
      <c r="AAL1" s="282"/>
      <c r="AAM1" s="282"/>
      <c r="AAN1" s="282"/>
      <c r="AAO1" s="282"/>
      <c r="AAP1" s="282"/>
      <c r="AAQ1" s="282"/>
      <c r="AAR1" s="282"/>
      <c r="AAS1" s="282"/>
      <c r="AAT1" s="282"/>
      <c r="AAU1" s="282"/>
      <c r="AAV1" s="282"/>
      <c r="AAW1" s="282"/>
      <c r="AAX1" s="282"/>
      <c r="AAY1" s="282"/>
      <c r="AAZ1" s="282"/>
      <c r="ABA1" s="282"/>
      <c r="ABB1" s="282"/>
      <c r="ABC1" s="282"/>
      <c r="ABD1" s="282"/>
      <c r="ABE1" s="282"/>
      <c r="ABF1" s="282"/>
      <c r="ABG1" s="282"/>
      <c r="ABH1" s="282"/>
      <c r="ABI1" s="282"/>
      <c r="ABJ1" s="282"/>
      <c r="ABK1" s="282"/>
      <c r="ABL1" s="282"/>
      <c r="ABM1" s="282"/>
      <c r="ABN1" s="282"/>
      <c r="ABO1" s="282"/>
      <c r="ABP1" s="282"/>
      <c r="ABQ1" s="282"/>
      <c r="ABR1" s="282"/>
      <c r="ABS1" s="282"/>
      <c r="ABT1" s="282"/>
      <c r="ABU1" s="282"/>
      <c r="ABV1" s="282"/>
      <c r="ABW1" s="282"/>
      <c r="ABX1" s="282"/>
      <c r="ABY1" s="282"/>
      <c r="ABZ1" s="282"/>
      <c r="ACA1" s="282"/>
      <c r="ACB1" s="282"/>
      <c r="ACC1" s="282"/>
      <c r="ACD1" s="282"/>
      <c r="ACE1" s="282"/>
      <c r="ACF1" s="282"/>
      <c r="ACG1" s="282"/>
      <c r="ACH1" s="282"/>
      <c r="ACI1" s="282"/>
      <c r="ACJ1" s="282"/>
      <c r="ACK1" s="282"/>
      <c r="ACL1" s="282"/>
      <c r="ACM1" s="282"/>
      <c r="ACN1" s="282"/>
      <c r="ACO1" s="282"/>
      <c r="ACP1" s="282"/>
      <c r="ACQ1" s="282"/>
      <c r="ACR1" s="282"/>
      <c r="ACS1" s="282"/>
      <c r="ACT1" s="282"/>
      <c r="ACU1" s="282"/>
      <c r="ACV1" s="282"/>
      <c r="ACW1" s="282"/>
      <c r="ACX1" s="282"/>
      <c r="ACY1" s="282"/>
      <c r="ACZ1" s="282"/>
      <c r="ADA1" s="282"/>
      <c r="ADB1" s="282"/>
      <c r="ADC1" s="282"/>
      <c r="ADD1" s="282"/>
      <c r="ADE1" s="282"/>
      <c r="ADF1" s="282"/>
      <c r="ADG1" s="282"/>
      <c r="ADH1" s="282"/>
      <c r="ADI1" s="282"/>
      <c r="ADJ1" s="282"/>
      <c r="ADK1" s="282"/>
      <c r="ADL1" s="282"/>
      <c r="ADM1" s="282"/>
      <c r="ADN1" s="282"/>
      <c r="ADO1" s="282"/>
      <c r="ADP1" s="282"/>
      <c r="ADQ1" s="282"/>
      <c r="ADR1" s="282"/>
      <c r="ADS1" s="282"/>
      <c r="ADT1" s="282"/>
      <c r="ADU1" s="282"/>
      <c r="ADV1" s="282"/>
      <c r="ADW1" s="282"/>
      <c r="ADX1" s="282"/>
      <c r="ADY1" s="282"/>
      <c r="ADZ1" s="282"/>
      <c r="AEA1" s="282"/>
      <c r="AEB1" s="282"/>
      <c r="AEC1" s="282"/>
      <c r="AED1" s="282"/>
      <c r="AEE1" s="282"/>
      <c r="AEF1" s="282"/>
      <c r="AEG1" s="282"/>
      <c r="AEH1" s="282"/>
      <c r="AEI1" s="282"/>
      <c r="AEJ1" s="282"/>
      <c r="AEK1" s="282"/>
      <c r="AEL1" s="282"/>
      <c r="AEM1" s="282"/>
      <c r="AEN1" s="282"/>
      <c r="AEO1" s="282"/>
      <c r="AEP1" s="282"/>
      <c r="AEQ1" s="282"/>
      <c r="AER1" s="282"/>
      <c r="AES1" s="282"/>
      <c r="AET1" s="282"/>
      <c r="AEU1" s="282"/>
      <c r="AEV1" s="282"/>
      <c r="AEW1" s="282"/>
      <c r="AEX1" s="282"/>
      <c r="AEY1" s="282"/>
      <c r="AEZ1" s="282"/>
      <c r="AFA1" s="282"/>
      <c r="AFB1" s="282"/>
      <c r="AFC1" s="282"/>
      <c r="AFD1" s="282"/>
      <c r="AFE1" s="282"/>
      <c r="AFF1" s="282"/>
      <c r="AFG1" s="282"/>
      <c r="AFH1" s="282"/>
      <c r="AFI1" s="282"/>
      <c r="AFJ1" s="282"/>
      <c r="AFK1" s="282"/>
      <c r="AFL1" s="282"/>
      <c r="AFM1" s="282"/>
      <c r="AFN1" s="282"/>
      <c r="AFO1" s="282"/>
      <c r="AFP1" s="282"/>
      <c r="AFQ1" s="282"/>
      <c r="AFR1" s="282"/>
      <c r="AFS1" s="282"/>
      <c r="AFT1" s="282"/>
      <c r="AFU1" s="282"/>
      <c r="AFV1" s="282"/>
      <c r="AFW1" s="282"/>
      <c r="AFX1" s="282"/>
      <c r="AFY1" s="282"/>
      <c r="AFZ1" s="282"/>
      <c r="AGA1" s="282"/>
      <c r="AGB1" s="282"/>
      <c r="AGC1" s="282"/>
      <c r="AGD1" s="282"/>
      <c r="AGE1" s="282"/>
      <c r="AGF1" s="282"/>
      <c r="AGG1" s="282"/>
      <c r="AGH1" s="282"/>
      <c r="AGI1" s="282"/>
      <c r="AGJ1" s="282"/>
      <c r="AGK1" s="282"/>
      <c r="AGL1" s="282"/>
      <c r="AGM1" s="282"/>
      <c r="AGN1" s="282"/>
      <c r="AGO1" s="282"/>
      <c r="AGP1" s="282"/>
      <c r="AGQ1" s="282"/>
      <c r="AGR1" s="282"/>
      <c r="AGS1" s="282"/>
      <c r="AGT1" s="282"/>
      <c r="AGU1" s="282"/>
      <c r="AGV1" s="282"/>
      <c r="AGW1" s="282"/>
      <c r="AGX1" s="282"/>
      <c r="AGY1" s="282"/>
      <c r="AGZ1" s="282"/>
      <c r="AHA1" s="282"/>
      <c r="AHB1" s="282"/>
      <c r="AHC1" s="282"/>
      <c r="AHD1" s="282"/>
      <c r="AHE1" s="282"/>
      <c r="AHF1" s="282"/>
      <c r="AHG1" s="282"/>
      <c r="AHH1" s="282"/>
      <c r="AHI1" s="282"/>
      <c r="AHJ1" s="282"/>
      <c r="AHK1" s="282"/>
      <c r="AHL1" s="282"/>
      <c r="AHM1" s="282"/>
      <c r="AHN1" s="282"/>
      <c r="AHO1" s="282"/>
      <c r="AHP1" s="282"/>
      <c r="AHQ1" s="282"/>
      <c r="AHR1" s="282"/>
      <c r="AHS1" s="282"/>
      <c r="AHT1" s="282"/>
      <c r="AHU1" s="282"/>
      <c r="AHV1" s="282"/>
      <c r="AHW1" s="282"/>
      <c r="AHX1" s="282"/>
      <c r="AHY1" s="282"/>
      <c r="AHZ1" s="282"/>
      <c r="AIA1" s="282"/>
      <c r="AIB1" s="282"/>
      <c r="AIC1" s="282"/>
      <c r="AID1" s="282"/>
      <c r="AIE1" s="282"/>
      <c r="AIF1" s="282"/>
      <c r="AIG1" s="282"/>
      <c r="AIH1" s="282"/>
      <c r="AII1" s="282"/>
      <c r="AIJ1" s="282"/>
      <c r="AIK1" s="282"/>
      <c r="AIL1" s="282"/>
      <c r="AIM1" s="282"/>
      <c r="AIN1" s="282"/>
      <c r="AIO1" s="282"/>
      <c r="AIP1" s="282"/>
      <c r="AIQ1" s="282"/>
      <c r="AIR1" s="282"/>
      <c r="AIS1" s="282"/>
      <c r="AIT1" s="282"/>
      <c r="AIU1" s="282"/>
      <c r="AIV1" s="282"/>
      <c r="AIW1" s="282"/>
      <c r="AIX1" s="282"/>
      <c r="AIY1" s="282"/>
      <c r="AIZ1" s="282"/>
      <c r="AJA1" s="282"/>
      <c r="AJB1" s="282"/>
      <c r="AJC1" s="282"/>
      <c r="AJD1" s="282"/>
      <c r="AJE1" s="282"/>
      <c r="AJF1" s="282"/>
      <c r="AJG1" s="282"/>
      <c r="AJH1" s="282"/>
      <c r="AJI1" s="282"/>
      <c r="AJJ1" s="282"/>
      <c r="AJK1" s="282"/>
      <c r="AJL1" s="282"/>
      <c r="AJM1" s="282"/>
      <c r="AJN1" s="282"/>
      <c r="AJO1" s="282"/>
      <c r="AJP1" s="282"/>
      <c r="AJQ1" s="282"/>
      <c r="AJR1" s="282"/>
      <c r="AJS1" s="282"/>
      <c r="AJT1" s="282"/>
      <c r="AJU1" s="282"/>
      <c r="AJV1" s="282"/>
      <c r="AJW1" s="282"/>
      <c r="AJX1" s="282"/>
      <c r="AJY1" s="282"/>
      <c r="AJZ1" s="282"/>
      <c r="AKA1" s="282"/>
      <c r="AKB1" s="282"/>
      <c r="AKC1" s="282"/>
      <c r="AKD1" s="282"/>
      <c r="AKE1" s="282"/>
      <c r="AKF1" s="282"/>
      <c r="AKG1" s="282"/>
      <c r="AKH1" s="282"/>
      <c r="AKI1" s="282"/>
      <c r="AKJ1" s="282"/>
      <c r="AKK1" s="282"/>
      <c r="AKL1" s="282"/>
      <c r="AKM1" s="282"/>
      <c r="AKN1" s="282"/>
      <c r="AKO1" s="282"/>
      <c r="AKP1" s="282"/>
      <c r="AKQ1" s="282"/>
      <c r="AKR1" s="282"/>
      <c r="AKS1" s="282"/>
      <c r="AKT1" s="282"/>
      <c r="AKU1" s="282"/>
      <c r="AKV1" s="282"/>
      <c r="AKW1" s="282"/>
      <c r="AKX1" s="282"/>
      <c r="AKY1" s="282"/>
      <c r="AKZ1" s="282"/>
      <c r="ALA1" s="282"/>
      <c r="ALB1" s="282"/>
      <c r="ALC1" s="282"/>
      <c r="ALD1" s="282"/>
      <c r="ALE1" s="282"/>
      <c r="ALF1" s="282"/>
      <c r="ALG1" s="282"/>
      <c r="ALH1" s="282"/>
      <c r="ALI1" s="282"/>
      <c r="ALJ1" s="282"/>
      <c r="ALK1" s="282"/>
      <c r="ALL1" s="282"/>
      <c r="ALM1" s="282"/>
      <c r="ALN1" s="282"/>
      <c r="ALO1" s="282"/>
      <c r="ALP1" s="282"/>
      <c r="ALQ1" s="282"/>
      <c r="ALR1" s="282"/>
      <c r="ALS1" s="282"/>
      <c r="ALT1" s="282"/>
      <c r="ALU1" s="282"/>
      <c r="ALV1" s="282"/>
      <c r="ALW1" s="282"/>
      <c r="ALX1" s="282"/>
      <c r="ALY1" s="282"/>
      <c r="ALZ1" s="282"/>
      <c r="AMA1" s="282"/>
      <c r="AMB1" s="282"/>
      <c r="AMC1" s="282"/>
      <c r="AMD1" s="282"/>
      <c r="AME1" s="282"/>
      <c r="AMF1" s="282"/>
      <c r="AMG1" s="282"/>
      <c r="AMH1" s="282"/>
      <c r="AMI1" s="282"/>
      <c r="AMJ1" s="282"/>
      <c r="AMK1" s="282"/>
      <c r="AML1" s="282"/>
      <c r="AMM1" s="282"/>
      <c r="AMN1" s="282"/>
      <c r="AMO1" s="282"/>
      <c r="AMP1" s="282"/>
      <c r="AMQ1" s="282"/>
      <c r="AMR1" s="282"/>
      <c r="AMS1" s="282"/>
      <c r="AMT1" s="282"/>
      <c r="AMU1" s="282"/>
      <c r="AMV1" s="282"/>
      <c r="AMW1" s="282"/>
      <c r="AMX1" s="282"/>
      <c r="AMY1" s="282"/>
      <c r="AMZ1" s="282"/>
      <c r="ANA1" s="282"/>
      <c r="ANB1" s="282"/>
      <c r="ANC1" s="282"/>
      <c r="AND1" s="282"/>
      <c r="ANE1" s="282"/>
      <c r="ANF1" s="282"/>
      <c r="ANG1" s="282"/>
      <c r="ANH1" s="282"/>
      <c r="ANI1" s="282"/>
      <c r="ANJ1" s="282"/>
      <c r="ANK1" s="282"/>
      <c r="ANL1" s="282"/>
      <c r="ANM1" s="282"/>
      <c r="ANN1" s="282"/>
      <c r="ANO1" s="282"/>
      <c r="ANP1" s="282"/>
      <c r="ANQ1" s="282"/>
      <c r="ANR1" s="282"/>
      <c r="ANS1" s="282"/>
      <c r="ANT1" s="282"/>
      <c r="ANU1" s="282"/>
      <c r="ANV1" s="282"/>
      <c r="ANW1" s="282"/>
      <c r="ANX1" s="282"/>
      <c r="ANY1" s="282"/>
      <c r="ANZ1" s="282"/>
      <c r="AOA1" s="282"/>
      <c r="AOB1" s="282"/>
      <c r="AOC1" s="282"/>
      <c r="AOD1" s="282"/>
      <c r="AOE1" s="282"/>
      <c r="AOF1" s="282"/>
      <c r="AOG1" s="282"/>
      <c r="AOH1" s="282"/>
      <c r="AOI1" s="282"/>
      <c r="AOJ1" s="282"/>
      <c r="AOK1" s="282"/>
      <c r="AOL1" s="282"/>
      <c r="AOM1" s="282"/>
      <c r="AON1" s="282"/>
      <c r="AOO1" s="282"/>
      <c r="AOP1" s="282"/>
      <c r="AOQ1" s="282"/>
      <c r="AOR1" s="282"/>
      <c r="AOS1" s="282"/>
      <c r="AOT1" s="282"/>
      <c r="AOU1" s="282"/>
      <c r="AOV1" s="282"/>
      <c r="AOW1" s="282"/>
      <c r="AOX1" s="282"/>
      <c r="AOY1" s="282"/>
      <c r="AOZ1" s="282"/>
      <c r="APA1" s="282"/>
      <c r="APB1" s="282"/>
      <c r="APC1" s="282"/>
      <c r="APD1" s="282"/>
      <c r="APE1" s="282"/>
      <c r="APF1" s="282"/>
      <c r="APG1" s="282"/>
      <c r="APH1" s="282"/>
      <c r="API1" s="282"/>
      <c r="APJ1" s="282"/>
      <c r="APK1" s="282"/>
      <c r="APL1" s="282"/>
      <c r="APM1" s="282"/>
      <c r="APN1" s="282"/>
      <c r="APO1" s="282"/>
      <c r="APP1" s="282"/>
      <c r="APQ1" s="282"/>
      <c r="APR1" s="282"/>
      <c r="APS1" s="282"/>
      <c r="APT1" s="282"/>
      <c r="APU1" s="282"/>
      <c r="APV1" s="282"/>
      <c r="APW1" s="282"/>
      <c r="APX1" s="282"/>
      <c r="APY1" s="282"/>
      <c r="APZ1" s="282"/>
      <c r="AQA1" s="282"/>
      <c r="AQB1" s="282"/>
      <c r="AQC1" s="282"/>
      <c r="AQD1" s="282"/>
      <c r="AQE1" s="282"/>
      <c r="AQF1" s="282"/>
      <c r="AQG1" s="282"/>
      <c r="AQH1" s="282"/>
      <c r="AQI1" s="282"/>
      <c r="AQJ1" s="282"/>
      <c r="AQK1" s="282"/>
      <c r="AQL1" s="282"/>
      <c r="AQM1" s="282"/>
      <c r="AQN1" s="282"/>
      <c r="AQO1" s="282"/>
      <c r="AQP1" s="282"/>
      <c r="AQQ1" s="282"/>
      <c r="AQR1" s="282"/>
      <c r="AQS1" s="282"/>
      <c r="AQT1" s="282"/>
      <c r="AQU1" s="282"/>
      <c r="AQV1" s="282"/>
      <c r="AQW1" s="282"/>
      <c r="AQX1" s="282"/>
      <c r="AQY1" s="282"/>
      <c r="AQZ1" s="282"/>
      <c r="ARA1" s="282"/>
      <c r="ARB1" s="282"/>
      <c r="ARC1" s="282"/>
      <c r="ARD1" s="282"/>
      <c r="ARE1" s="282"/>
      <c r="ARF1" s="282"/>
      <c r="ARG1" s="282"/>
      <c r="ARH1" s="282"/>
      <c r="ARI1" s="282"/>
      <c r="ARJ1" s="282"/>
      <c r="ARK1" s="282"/>
      <c r="ARL1" s="282"/>
      <c r="ARM1" s="282"/>
      <c r="ARN1" s="282"/>
      <c r="ARO1" s="282"/>
      <c r="ARP1" s="282"/>
      <c r="ARQ1" s="282"/>
      <c r="ARR1" s="282"/>
      <c r="ARS1" s="282"/>
      <c r="ART1" s="282"/>
      <c r="ARU1" s="282"/>
      <c r="ARV1" s="282"/>
      <c r="ARW1" s="282"/>
      <c r="ARX1" s="282"/>
      <c r="ARY1" s="282"/>
      <c r="ARZ1" s="282"/>
      <c r="ASA1" s="282"/>
      <c r="ASB1" s="282"/>
      <c r="ASC1" s="282"/>
      <c r="ASD1" s="282"/>
      <c r="ASE1" s="282"/>
      <c r="ASF1" s="282"/>
      <c r="ASG1" s="282"/>
      <c r="ASH1" s="282"/>
      <c r="ASI1" s="282"/>
      <c r="ASJ1" s="282"/>
      <c r="ASK1" s="282"/>
      <c r="ASL1" s="282"/>
      <c r="ASM1" s="282"/>
      <c r="ASN1" s="282"/>
      <c r="ASO1" s="282"/>
      <c r="ASP1" s="282"/>
      <c r="ASQ1" s="282"/>
      <c r="ASR1" s="282"/>
      <c r="ASS1" s="282"/>
      <c r="AST1" s="282"/>
      <c r="ASU1" s="282"/>
      <c r="ASV1" s="282"/>
      <c r="ASW1" s="282"/>
      <c r="ASX1" s="282"/>
      <c r="ASY1" s="282"/>
      <c r="ASZ1" s="282"/>
      <c r="ATA1" s="282"/>
      <c r="ATB1" s="282"/>
      <c r="ATC1" s="282"/>
      <c r="ATD1" s="282"/>
      <c r="ATE1" s="282"/>
      <c r="ATF1" s="282"/>
      <c r="ATG1" s="282"/>
      <c r="ATH1" s="282"/>
      <c r="ATI1" s="282"/>
      <c r="ATJ1" s="282"/>
      <c r="ATK1" s="282"/>
      <c r="ATL1" s="282"/>
      <c r="ATM1" s="282"/>
      <c r="ATN1" s="282"/>
      <c r="ATO1" s="282"/>
      <c r="ATP1" s="282"/>
      <c r="ATQ1" s="282"/>
      <c r="ATR1" s="282"/>
      <c r="ATS1" s="282"/>
      <c r="ATT1" s="282"/>
      <c r="ATU1" s="282"/>
      <c r="ATV1" s="282"/>
      <c r="ATW1" s="282"/>
      <c r="ATX1" s="282"/>
      <c r="ATY1" s="282"/>
      <c r="ATZ1" s="282"/>
      <c r="AUA1" s="282"/>
      <c r="AUB1" s="282"/>
      <c r="AUC1" s="282"/>
      <c r="AUD1" s="282"/>
      <c r="AUE1" s="282"/>
      <c r="AUF1" s="282"/>
      <c r="AUG1" s="282"/>
      <c r="AUH1" s="282"/>
      <c r="AUI1" s="282"/>
      <c r="AUJ1" s="282"/>
      <c r="AUK1" s="282"/>
      <c r="AUL1" s="282"/>
      <c r="AUM1" s="282"/>
      <c r="AUN1" s="282"/>
      <c r="AUO1" s="282"/>
      <c r="AUP1" s="282"/>
      <c r="AUQ1" s="282"/>
      <c r="AUR1" s="282"/>
      <c r="AUS1" s="282"/>
      <c r="AUT1" s="282"/>
      <c r="AUU1" s="282"/>
      <c r="AUV1" s="282"/>
      <c r="AUW1" s="282"/>
      <c r="AUX1" s="282"/>
      <c r="AUY1" s="282"/>
      <c r="AUZ1" s="282"/>
      <c r="AVA1" s="282"/>
      <c r="AVB1" s="282"/>
      <c r="AVC1" s="282"/>
      <c r="AVD1" s="282"/>
      <c r="AVE1" s="282"/>
      <c r="AVF1" s="282"/>
      <c r="AVG1" s="282"/>
      <c r="AVH1" s="282"/>
      <c r="AVI1" s="282"/>
      <c r="AVJ1" s="282"/>
      <c r="AVK1" s="282"/>
      <c r="AVL1" s="282"/>
      <c r="AVM1" s="282"/>
      <c r="AVN1" s="282"/>
      <c r="AVO1" s="282"/>
      <c r="AVP1" s="282"/>
      <c r="AVQ1" s="282"/>
      <c r="AVR1" s="282"/>
      <c r="AVS1" s="282"/>
      <c r="AVT1" s="282"/>
      <c r="AVU1" s="282"/>
      <c r="AVV1" s="282"/>
      <c r="AVW1" s="282"/>
      <c r="AVX1" s="282"/>
      <c r="AVY1" s="282"/>
      <c r="AVZ1" s="282"/>
      <c r="AWA1" s="282"/>
      <c r="AWB1" s="282"/>
      <c r="AWC1" s="282"/>
      <c r="AWD1" s="282"/>
      <c r="AWE1" s="282"/>
      <c r="AWF1" s="282"/>
      <c r="AWG1" s="282"/>
      <c r="AWH1" s="282"/>
      <c r="AWI1" s="282"/>
      <c r="AWJ1" s="282"/>
      <c r="AWK1" s="282"/>
      <c r="AWL1" s="282"/>
      <c r="AWM1" s="282"/>
      <c r="AWN1" s="282"/>
      <c r="AWO1" s="282"/>
      <c r="AWP1" s="282"/>
      <c r="AWQ1" s="282"/>
      <c r="AWR1" s="282"/>
      <c r="AWS1" s="282"/>
      <c r="AWT1" s="282"/>
      <c r="AWU1" s="282"/>
      <c r="AWV1" s="282"/>
      <c r="AWW1" s="282"/>
      <c r="AWX1" s="282"/>
      <c r="AWY1" s="282"/>
      <c r="AWZ1" s="282"/>
      <c r="AXA1" s="282"/>
      <c r="AXB1" s="282"/>
      <c r="AXC1" s="282"/>
      <c r="AXD1" s="282"/>
      <c r="AXE1" s="282"/>
      <c r="AXF1" s="282"/>
      <c r="AXG1" s="282"/>
      <c r="AXH1" s="282"/>
      <c r="AXI1" s="282"/>
      <c r="AXJ1" s="282"/>
      <c r="AXK1" s="282"/>
      <c r="AXL1" s="282"/>
      <c r="AXM1" s="282"/>
      <c r="AXN1" s="282"/>
      <c r="AXO1" s="282"/>
      <c r="AXP1" s="282"/>
      <c r="AXQ1" s="282"/>
      <c r="AXR1" s="282"/>
      <c r="AXS1" s="282"/>
      <c r="AXT1" s="282"/>
      <c r="AXU1" s="282"/>
      <c r="AXV1" s="282"/>
      <c r="AXW1" s="282"/>
      <c r="AXX1" s="282"/>
      <c r="AXY1" s="282"/>
      <c r="AXZ1" s="282"/>
      <c r="AYA1" s="282"/>
      <c r="AYB1" s="282"/>
      <c r="AYC1" s="282"/>
      <c r="AYD1" s="282"/>
      <c r="AYE1" s="282"/>
      <c r="AYF1" s="282"/>
      <c r="AYG1" s="282"/>
      <c r="AYH1" s="282"/>
      <c r="AYI1" s="282"/>
      <c r="AYJ1" s="282"/>
      <c r="AYK1" s="282"/>
      <c r="AYL1" s="282"/>
      <c r="AYM1" s="282"/>
      <c r="AYN1" s="282"/>
      <c r="AYO1" s="282"/>
      <c r="AYP1" s="282"/>
      <c r="AYQ1" s="282"/>
      <c r="AYR1" s="282"/>
      <c r="AYS1" s="282"/>
      <c r="AYT1" s="282"/>
      <c r="AYU1" s="282"/>
      <c r="AYV1" s="282"/>
      <c r="AYW1" s="282"/>
      <c r="AYX1" s="282"/>
      <c r="AYY1" s="282"/>
      <c r="AYZ1" s="282"/>
      <c r="AZA1" s="282"/>
      <c r="AZB1" s="282"/>
      <c r="AZC1" s="282"/>
      <c r="AZD1" s="282"/>
      <c r="AZE1" s="282"/>
      <c r="AZF1" s="282"/>
      <c r="AZG1" s="282"/>
      <c r="AZH1" s="282"/>
      <c r="AZI1" s="282"/>
      <c r="AZJ1" s="282"/>
      <c r="AZK1" s="282"/>
      <c r="AZL1" s="282"/>
      <c r="AZM1" s="282"/>
      <c r="AZN1" s="282"/>
      <c r="AZO1" s="282"/>
      <c r="AZP1" s="282"/>
      <c r="AZQ1" s="282"/>
      <c r="AZR1" s="282"/>
      <c r="AZS1" s="282"/>
      <c r="AZT1" s="282"/>
      <c r="AZU1" s="282"/>
      <c r="AZV1" s="282"/>
      <c r="AZW1" s="282"/>
      <c r="AZX1" s="282"/>
      <c r="AZY1" s="282"/>
      <c r="AZZ1" s="282"/>
      <c r="BAA1" s="282"/>
      <c r="BAB1" s="282"/>
      <c r="BAC1" s="282"/>
      <c r="BAD1" s="282"/>
      <c r="BAE1" s="282"/>
      <c r="BAF1" s="282"/>
      <c r="BAG1" s="282"/>
      <c r="BAH1" s="282"/>
      <c r="BAI1" s="282"/>
      <c r="BAJ1" s="282"/>
      <c r="BAK1" s="282"/>
      <c r="BAL1" s="282"/>
      <c r="BAM1" s="282"/>
      <c r="BAN1" s="282"/>
      <c r="BAO1" s="282"/>
      <c r="BAP1" s="282"/>
      <c r="BAQ1" s="282"/>
      <c r="BAR1" s="282"/>
      <c r="BAS1" s="282"/>
      <c r="BAT1" s="282"/>
      <c r="BAU1" s="282"/>
      <c r="BAV1" s="282"/>
      <c r="BAW1" s="282"/>
      <c r="BAX1" s="282"/>
      <c r="BAY1" s="282"/>
      <c r="BAZ1" s="282"/>
      <c r="BBA1" s="282"/>
      <c r="BBB1" s="282"/>
      <c r="BBC1" s="282"/>
      <c r="BBD1" s="282"/>
      <c r="BBE1" s="282"/>
      <c r="BBF1" s="282"/>
      <c r="BBG1" s="282"/>
      <c r="BBH1" s="282"/>
      <c r="BBI1" s="282"/>
      <c r="BBJ1" s="282"/>
      <c r="BBK1" s="282"/>
      <c r="BBL1" s="282"/>
      <c r="BBM1" s="282"/>
      <c r="BBN1" s="282"/>
      <c r="BBO1" s="282"/>
      <c r="BBP1" s="282"/>
      <c r="BBQ1" s="282"/>
      <c r="BBR1" s="282"/>
      <c r="BBS1" s="282"/>
      <c r="BBT1" s="282"/>
      <c r="BBU1" s="282"/>
      <c r="BBV1" s="282"/>
      <c r="BBW1" s="282"/>
      <c r="BBX1" s="282"/>
      <c r="BBY1" s="282"/>
      <c r="BBZ1" s="282"/>
      <c r="BCA1" s="282"/>
      <c r="BCB1" s="282"/>
      <c r="BCC1" s="282"/>
      <c r="BCD1" s="282"/>
      <c r="BCE1" s="282"/>
      <c r="BCF1" s="282"/>
      <c r="BCG1" s="282"/>
      <c r="BCH1" s="282"/>
      <c r="BCI1" s="282"/>
      <c r="BCJ1" s="282"/>
      <c r="BCK1" s="282"/>
      <c r="BCL1" s="282"/>
      <c r="BCM1" s="282"/>
      <c r="BCN1" s="282"/>
      <c r="BCO1" s="282"/>
      <c r="BCP1" s="282"/>
      <c r="BCQ1" s="282"/>
      <c r="BCR1" s="282"/>
      <c r="BCS1" s="282"/>
      <c r="BCT1" s="282"/>
      <c r="BCU1" s="282"/>
      <c r="BCV1" s="282"/>
      <c r="BCW1" s="282"/>
      <c r="BCX1" s="282"/>
      <c r="BCY1" s="282"/>
      <c r="BCZ1" s="282"/>
      <c r="BDA1" s="282"/>
      <c r="BDB1" s="282"/>
      <c r="BDC1" s="282"/>
      <c r="BDD1" s="282"/>
      <c r="BDE1" s="282"/>
      <c r="BDF1" s="282"/>
      <c r="BDG1" s="282"/>
      <c r="BDH1" s="282"/>
      <c r="BDI1" s="282"/>
      <c r="BDJ1" s="282"/>
      <c r="BDK1" s="282"/>
      <c r="BDL1" s="282"/>
      <c r="BDM1" s="282"/>
      <c r="BDN1" s="282"/>
      <c r="BDO1" s="282"/>
      <c r="BDP1" s="282"/>
      <c r="BDQ1" s="282"/>
      <c r="BDR1" s="282"/>
      <c r="BDS1" s="282"/>
      <c r="BDT1" s="282"/>
      <c r="BDU1" s="282"/>
      <c r="BDV1" s="282"/>
      <c r="BDW1" s="282"/>
      <c r="BDX1" s="282"/>
      <c r="BDY1" s="282"/>
      <c r="BDZ1" s="282"/>
      <c r="BEA1" s="282"/>
      <c r="BEB1" s="282"/>
      <c r="BEC1" s="282"/>
      <c r="BED1" s="282"/>
      <c r="BEE1" s="282"/>
      <c r="BEF1" s="282"/>
      <c r="BEG1" s="282"/>
      <c r="BEH1" s="282"/>
      <c r="BEI1" s="282"/>
      <c r="BEJ1" s="282"/>
      <c r="BEK1" s="282"/>
      <c r="BEL1" s="282"/>
      <c r="BEM1" s="282"/>
      <c r="BEN1" s="282"/>
      <c r="BEO1" s="282"/>
      <c r="BEP1" s="282"/>
      <c r="BEQ1" s="282"/>
      <c r="BER1" s="282"/>
      <c r="BES1" s="282"/>
      <c r="BET1" s="282"/>
      <c r="BEU1" s="282"/>
      <c r="BEV1" s="282"/>
      <c r="BEW1" s="282"/>
      <c r="BEX1" s="282"/>
      <c r="BEY1" s="282"/>
      <c r="BEZ1" s="282"/>
      <c r="BFA1" s="282"/>
      <c r="BFB1" s="282"/>
      <c r="BFC1" s="282"/>
      <c r="BFD1" s="282"/>
      <c r="BFE1" s="282"/>
      <c r="BFF1" s="282"/>
      <c r="BFG1" s="282"/>
      <c r="BFH1" s="282"/>
      <c r="BFI1" s="282"/>
      <c r="BFJ1" s="282"/>
      <c r="BFK1" s="282"/>
      <c r="BFL1" s="282"/>
      <c r="BFM1" s="282"/>
      <c r="BFN1" s="282"/>
      <c r="BFO1" s="282"/>
      <c r="BFP1" s="282"/>
      <c r="BFQ1" s="282"/>
      <c r="BFR1" s="282"/>
      <c r="BFS1" s="282"/>
      <c r="BFT1" s="282"/>
      <c r="BFU1" s="282"/>
      <c r="BFV1" s="282"/>
      <c r="BFW1" s="282"/>
      <c r="BFX1" s="282"/>
      <c r="BFY1" s="282"/>
      <c r="BFZ1" s="282"/>
      <c r="BGA1" s="282"/>
      <c r="BGB1" s="282"/>
      <c r="BGC1" s="282"/>
      <c r="BGD1" s="282"/>
      <c r="BGE1" s="282"/>
      <c r="BGF1" s="282"/>
      <c r="BGG1" s="282"/>
      <c r="BGH1" s="282"/>
      <c r="BGI1" s="282"/>
      <c r="BGJ1" s="282"/>
      <c r="BGK1" s="282"/>
      <c r="BGL1" s="282"/>
      <c r="BGM1" s="282"/>
      <c r="BGN1" s="282"/>
      <c r="BGO1" s="282"/>
      <c r="BGP1" s="282"/>
      <c r="BGQ1" s="282"/>
      <c r="BGR1" s="282"/>
      <c r="BGS1" s="282"/>
      <c r="BGT1" s="282"/>
      <c r="BGU1" s="282"/>
      <c r="BGV1" s="282"/>
      <c r="BGW1" s="282"/>
      <c r="BGX1" s="282"/>
      <c r="BGY1" s="282"/>
      <c r="BGZ1" s="282"/>
      <c r="BHA1" s="282"/>
      <c r="BHB1" s="282"/>
      <c r="BHC1" s="282"/>
      <c r="BHD1" s="282"/>
      <c r="BHE1" s="282"/>
      <c r="BHF1" s="282"/>
      <c r="BHG1" s="282"/>
      <c r="BHH1" s="282"/>
      <c r="BHI1" s="282"/>
      <c r="BHJ1" s="282"/>
      <c r="BHK1" s="282"/>
      <c r="BHL1" s="282"/>
      <c r="BHM1" s="282"/>
      <c r="BHN1" s="282"/>
      <c r="BHO1" s="282"/>
      <c r="BHP1" s="282"/>
      <c r="BHQ1" s="282"/>
      <c r="BHR1" s="282"/>
      <c r="BHS1" s="282"/>
      <c r="BHT1" s="282"/>
      <c r="BHU1" s="282"/>
      <c r="BHV1" s="282"/>
      <c r="BHW1" s="282"/>
      <c r="BHX1" s="282"/>
      <c r="BHY1" s="282"/>
      <c r="BHZ1" s="282"/>
      <c r="BIA1" s="282"/>
      <c r="BIB1" s="282"/>
      <c r="BIC1" s="282"/>
      <c r="BID1" s="282"/>
      <c r="BIE1" s="282"/>
      <c r="BIF1" s="282"/>
      <c r="BIG1" s="282"/>
      <c r="BIH1" s="282"/>
      <c r="BII1" s="282"/>
      <c r="BIJ1" s="282"/>
      <c r="BIK1" s="282"/>
      <c r="BIL1" s="282"/>
      <c r="BIM1" s="282"/>
      <c r="BIN1" s="282"/>
      <c r="BIO1" s="282"/>
      <c r="BIP1" s="282"/>
      <c r="BIQ1" s="282"/>
      <c r="BIR1" s="282"/>
      <c r="BIS1" s="282"/>
      <c r="BIT1" s="282"/>
      <c r="BIU1" s="282"/>
      <c r="BIV1" s="282"/>
      <c r="BIW1" s="282"/>
      <c r="BIX1" s="282"/>
      <c r="BIY1" s="282"/>
      <c r="BIZ1" s="282"/>
      <c r="BJA1" s="282"/>
      <c r="BJB1" s="282"/>
      <c r="BJC1" s="282"/>
      <c r="BJD1" s="282"/>
      <c r="BJE1" s="282"/>
      <c r="BJF1" s="282"/>
      <c r="BJG1" s="282"/>
      <c r="BJH1" s="282"/>
      <c r="BJI1" s="282"/>
      <c r="BJJ1" s="282"/>
      <c r="BJK1" s="282"/>
      <c r="BJL1" s="282"/>
      <c r="BJM1" s="282"/>
      <c r="BJN1" s="282"/>
      <c r="BJO1" s="282"/>
      <c r="BJP1" s="282"/>
      <c r="BJQ1" s="282"/>
      <c r="BJR1" s="282"/>
      <c r="BJS1" s="282"/>
      <c r="BJT1" s="282"/>
      <c r="BJU1" s="282"/>
      <c r="BJV1" s="282"/>
      <c r="BJW1" s="282"/>
      <c r="BJX1" s="282"/>
      <c r="BJY1" s="282"/>
      <c r="BJZ1" s="282"/>
      <c r="BKA1" s="282"/>
      <c r="BKB1" s="282"/>
      <c r="BKC1" s="282"/>
      <c r="BKD1" s="282"/>
      <c r="BKE1" s="282"/>
      <c r="BKF1" s="282"/>
      <c r="BKG1" s="282"/>
      <c r="BKH1" s="282"/>
      <c r="BKI1" s="282"/>
      <c r="BKJ1" s="282"/>
      <c r="BKK1" s="282"/>
      <c r="BKL1" s="282"/>
      <c r="BKM1" s="282"/>
      <c r="BKN1" s="282"/>
      <c r="BKO1" s="282"/>
      <c r="BKP1" s="282"/>
      <c r="BKQ1" s="282"/>
      <c r="BKR1" s="282"/>
      <c r="BKS1" s="282"/>
      <c r="BKT1" s="282"/>
      <c r="BKU1" s="282"/>
      <c r="BKV1" s="282"/>
      <c r="BKW1" s="282"/>
      <c r="BKX1" s="282"/>
      <c r="BKY1" s="282"/>
      <c r="BKZ1" s="282"/>
      <c r="BLA1" s="282"/>
      <c r="BLB1" s="282"/>
      <c r="BLC1" s="282"/>
      <c r="BLD1" s="282"/>
      <c r="BLE1" s="282"/>
      <c r="BLF1" s="282"/>
      <c r="BLG1" s="282"/>
      <c r="BLH1" s="282"/>
      <c r="BLI1" s="282"/>
      <c r="BLJ1" s="282"/>
      <c r="BLK1" s="282"/>
      <c r="BLL1" s="282"/>
      <c r="BLM1" s="282"/>
      <c r="BLN1" s="282"/>
      <c r="BLO1" s="282"/>
      <c r="BLP1" s="282"/>
      <c r="BLQ1" s="282"/>
      <c r="BLR1" s="282"/>
      <c r="BLS1" s="282"/>
      <c r="BLT1" s="282"/>
      <c r="BLU1" s="282"/>
      <c r="BLV1" s="282"/>
      <c r="BLW1" s="282"/>
      <c r="BLX1" s="282"/>
      <c r="BLY1" s="282"/>
      <c r="BLZ1" s="282"/>
      <c r="BMA1" s="282"/>
      <c r="BMB1" s="282"/>
      <c r="BMC1" s="282"/>
      <c r="BMD1" s="282"/>
      <c r="BME1" s="282"/>
      <c r="BMF1" s="282"/>
      <c r="BMG1" s="282"/>
      <c r="BMH1" s="282"/>
      <c r="BMI1" s="282"/>
      <c r="BMJ1" s="282"/>
      <c r="BMK1" s="282"/>
      <c r="BML1" s="282"/>
      <c r="BMM1" s="282"/>
      <c r="BMN1" s="282"/>
      <c r="BMO1" s="282"/>
      <c r="BMP1" s="282"/>
      <c r="BMQ1" s="282"/>
      <c r="BMR1" s="282"/>
      <c r="BMS1" s="282"/>
      <c r="BMT1" s="282"/>
      <c r="BMU1" s="282"/>
      <c r="BMV1" s="282"/>
      <c r="BMW1" s="282"/>
      <c r="BMX1" s="282"/>
      <c r="BMY1" s="282"/>
      <c r="BMZ1" s="282"/>
      <c r="BNA1" s="282"/>
      <c r="BNB1" s="282"/>
      <c r="BNC1" s="282"/>
      <c r="BND1" s="282"/>
      <c r="BNE1" s="282"/>
      <c r="BNF1" s="282"/>
      <c r="BNG1" s="282"/>
      <c r="BNH1" s="282"/>
      <c r="BNI1" s="282"/>
      <c r="BNJ1" s="282"/>
      <c r="BNK1" s="282"/>
      <c r="BNL1" s="282"/>
      <c r="BNM1" s="282"/>
      <c r="BNN1" s="282"/>
      <c r="BNO1" s="282"/>
      <c r="BNP1" s="282"/>
      <c r="BNQ1" s="282"/>
      <c r="BNR1" s="282"/>
      <c r="BNS1" s="282"/>
      <c r="BNT1" s="282"/>
      <c r="BNU1" s="282"/>
      <c r="BNV1" s="282"/>
      <c r="BNW1" s="282"/>
      <c r="BNX1" s="282"/>
      <c r="BNY1" s="282"/>
      <c r="BNZ1" s="282"/>
      <c r="BOA1" s="282"/>
      <c r="BOB1" s="282"/>
      <c r="BOC1" s="282"/>
      <c r="BOD1" s="282"/>
      <c r="BOE1" s="282"/>
      <c r="BOF1" s="282"/>
      <c r="BOG1" s="282"/>
      <c r="BOH1" s="282"/>
      <c r="BOI1" s="282"/>
      <c r="BOJ1" s="282"/>
      <c r="BOK1" s="282"/>
      <c r="BOL1" s="282"/>
      <c r="BOM1" s="282"/>
      <c r="BON1" s="282"/>
      <c r="BOO1" s="282"/>
      <c r="BOP1" s="282"/>
      <c r="BOQ1" s="282"/>
      <c r="BOR1" s="282"/>
      <c r="BOS1" s="282"/>
      <c r="BOT1" s="282"/>
      <c r="BOU1" s="282"/>
      <c r="BOV1" s="282"/>
      <c r="BOW1" s="282"/>
      <c r="BOX1" s="282"/>
      <c r="BOY1" s="282"/>
      <c r="BOZ1" s="282"/>
      <c r="BPA1" s="282"/>
      <c r="BPB1" s="282"/>
      <c r="BPC1" s="282"/>
      <c r="BPD1" s="282"/>
      <c r="BPE1" s="282"/>
      <c r="BPF1" s="282"/>
      <c r="BPG1" s="282"/>
      <c r="BPH1" s="282"/>
      <c r="BPI1" s="282"/>
      <c r="BPJ1" s="282"/>
      <c r="BPK1" s="282"/>
      <c r="BPL1" s="282"/>
      <c r="BPM1" s="282"/>
      <c r="BPN1" s="282"/>
      <c r="BPO1" s="282"/>
      <c r="BPP1" s="282"/>
      <c r="BPQ1" s="282"/>
      <c r="BPR1" s="282"/>
      <c r="BPS1" s="282"/>
      <c r="BPT1" s="282"/>
      <c r="BPU1" s="282"/>
      <c r="BPV1" s="282"/>
      <c r="BPW1" s="282"/>
      <c r="BPX1" s="282"/>
      <c r="BPY1" s="282"/>
      <c r="BPZ1" s="282"/>
      <c r="BQA1" s="282"/>
      <c r="BQB1" s="282"/>
      <c r="BQC1" s="282"/>
      <c r="BQD1" s="282"/>
      <c r="BQE1" s="282"/>
      <c r="BQF1" s="282"/>
      <c r="BQG1" s="282"/>
      <c r="BQH1" s="282"/>
      <c r="BQI1" s="282"/>
      <c r="BQJ1" s="282"/>
      <c r="BQK1" s="282"/>
      <c r="BQL1" s="282"/>
      <c r="BQM1" s="282"/>
      <c r="BQN1" s="282"/>
      <c r="BQO1" s="282"/>
      <c r="BQP1" s="282"/>
      <c r="BQQ1" s="282"/>
      <c r="BQR1" s="282"/>
      <c r="BQS1" s="282"/>
      <c r="BQT1" s="282"/>
      <c r="BQU1" s="282"/>
      <c r="BQV1" s="282"/>
      <c r="BQW1" s="282"/>
      <c r="BQX1" s="282"/>
      <c r="BQY1" s="282"/>
      <c r="BQZ1" s="282"/>
      <c r="BRA1" s="282"/>
      <c r="BRB1" s="282"/>
      <c r="BRC1" s="282"/>
      <c r="BRD1" s="282"/>
      <c r="BRE1" s="282"/>
      <c r="BRF1" s="282"/>
      <c r="BRG1" s="282"/>
      <c r="BRH1" s="282"/>
      <c r="BRI1" s="282"/>
      <c r="BRJ1" s="282"/>
      <c r="BRK1" s="282"/>
      <c r="BRL1" s="282"/>
      <c r="BRM1" s="282"/>
      <c r="BRN1" s="282"/>
      <c r="BRO1" s="282"/>
      <c r="BRP1" s="282"/>
      <c r="BRQ1" s="282"/>
      <c r="BRR1" s="282"/>
      <c r="BRS1" s="282"/>
      <c r="BRT1" s="282"/>
      <c r="BRU1" s="282"/>
      <c r="BRV1" s="282"/>
      <c r="BRW1" s="282"/>
      <c r="BRX1" s="282"/>
      <c r="BRY1" s="282"/>
      <c r="BRZ1" s="282"/>
      <c r="BSA1" s="282"/>
      <c r="BSB1" s="282"/>
      <c r="BSC1" s="282"/>
      <c r="BSD1" s="282"/>
      <c r="BSE1" s="282"/>
      <c r="BSF1" s="282"/>
      <c r="BSG1" s="282"/>
      <c r="BSH1" s="282"/>
      <c r="BSI1" s="282"/>
      <c r="BSJ1" s="282"/>
      <c r="BSK1" s="282"/>
      <c r="BSL1" s="282"/>
      <c r="BSM1" s="282"/>
      <c r="BSN1" s="282"/>
      <c r="BSO1" s="282"/>
      <c r="BSP1" s="282"/>
      <c r="BSQ1" s="282"/>
      <c r="BSR1" s="282"/>
      <c r="BSS1" s="282"/>
      <c r="BST1" s="282"/>
      <c r="BSU1" s="282"/>
      <c r="BSV1" s="282"/>
      <c r="BSW1" s="282"/>
      <c r="BSX1" s="282"/>
      <c r="BSY1" s="282"/>
      <c r="BSZ1" s="282"/>
      <c r="BTA1" s="282"/>
      <c r="BTB1" s="282"/>
      <c r="BTC1" s="282"/>
      <c r="BTD1" s="282"/>
      <c r="BTE1" s="282"/>
      <c r="BTF1" s="282"/>
      <c r="BTG1" s="282"/>
      <c r="BTH1" s="282"/>
      <c r="BTI1" s="282"/>
      <c r="BTJ1" s="282"/>
      <c r="BTK1" s="282"/>
      <c r="BTL1" s="282"/>
      <c r="BTM1" s="282"/>
      <c r="BTN1" s="282"/>
      <c r="BTO1" s="282"/>
      <c r="BTP1" s="282"/>
      <c r="BTQ1" s="282"/>
      <c r="BTR1" s="282"/>
      <c r="BTS1" s="282"/>
      <c r="BTT1" s="282"/>
      <c r="BTU1" s="282"/>
      <c r="BTV1" s="282"/>
      <c r="BTW1" s="282"/>
      <c r="BTX1" s="282"/>
      <c r="BTY1" s="282"/>
      <c r="BTZ1" s="282"/>
      <c r="BUA1" s="282"/>
      <c r="BUB1" s="282"/>
      <c r="BUC1" s="282"/>
      <c r="BUD1" s="282"/>
      <c r="BUE1" s="282"/>
      <c r="BUF1" s="282"/>
      <c r="BUG1" s="282"/>
      <c r="BUH1" s="282"/>
      <c r="BUI1" s="282"/>
      <c r="BUJ1" s="282"/>
      <c r="BUK1" s="282"/>
      <c r="BUL1" s="282"/>
      <c r="BUM1" s="282"/>
      <c r="BUN1" s="282"/>
      <c r="BUO1" s="282"/>
      <c r="BUP1" s="282"/>
      <c r="BUQ1" s="282"/>
      <c r="BUR1" s="282"/>
      <c r="BUS1" s="282"/>
      <c r="BUT1" s="282"/>
      <c r="BUU1" s="282"/>
      <c r="BUV1" s="282"/>
      <c r="BUW1" s="282"/>
      <c r="BUX1" s="282"/>
      <c r="BUY1" s="282"/>
      <c r="BUZ1" s="282"/>
      <c r="BVA1" s="282"/>
      <c r="BVB1" s="282"/>
      <c r="BVC1" s="282"/>
      <c r="BVD1" s="282"/>
      <c r="BVE1" s="282"/>
      <c r="BVF1" s="282"/>
      <c r="BVG1" s="282"/>
      <c r="BVH1" s="282"/>
      <c r="BVI1" s="282"/>
      <c r="BVJ1" s="282"/>
      <c r="BVK1" s="282"/>
      <c r="BVL1" s="282"/>
      <c r="BVM1" s="282"/>
      <c r="BVN1" s="282"/>
      <c r="BVO1" s="282"/>
      <c r="BVP1" s="282"/>
      <c r="BVQ1" s="282"/>
      <c r="BVR1" s="282"/>
      <c r="BVS1" s="282"/>
      <c r="BVT1" s="282"/>
      <c r="BVU1" s="282"/>
      <c r="BVV1" s="282"/>
      <c r="BVW1" s="282"/>
      <c r="BVX1" s="282"/>
      <c r="BVY1" s="282"/>
      <c r="BVZ1" s="282"/>
      <c r="BWA1" s="282"/>
      <c r="BWB1" s="282"/>
      <c r="BWC1" s="282"/>
      <c r="BWD1" s="282"/>
      <c r="BWE1" s="282"/>
      <c r="BWF1" s="282"/>
      <c r="BWG1" s="282"/>
      <c r="BWH1" s="282"/>
      <c r="BWI1" s="282"/>
      <c r="BWJ1" s="282"/>
      <c r="BWK1" s="282"/>
      <c r="BWL1" s="282"/>
      <c r="BWM1" s="282"/>
      <c r="BWN1" s="282"/>
      <c r="BWO1" s="282"/>
      <c r="BWP1" s="282"/>
      <c r="BWQ1" s="282"/>
      <c r="BWR1" s="282"/>
      <c r="BWS1" s="282"/>
      <c r="BWT1" s="282"/>
      <c r="BWU1" s="282"/>
      <c r="BWV1" s="282"/>
      <c r="BWW1" s="282"/>
      <c r="BWX1" s="282"/>
      <c r="BWY1" s="282"/>
      <c r="BWZ1" s="282"/>
      <c r="BXA1" s="282"/>
      <c r="BXB1" s="282"/>
      <c r="BXC1" s="282"/>
      <c r="BXD1" s="282"/>
      <c r="BXE1" s="282"/>
      <c r="BXF1" s="282"/>
      <c r="BXG1" s="282"/>
      <c r="BXH1" s="282"/>
      <c r="BXI1" s="282"/>
      <c r="BXJ1" s="282"/>
      <c r="BXK1" s="282"/>
      <c r="BXL1" s="282"/>
      <c r="BXM1" s="282"/>
      <c r="BXN1" s="282"/>
      <c r="BXO1" s="282"/>
      <c r="BXP1" s="282"/>
      <c r="BXQ1" s="282"/>
      <c r="BXR1" s="282"/>
      <c r="BXS1" s="282"/>
      <c r="BXT1" s="282"/>
      <c r="BXU1" s="282"/>
      <c r="BXV1" s="282"/>
      <c r="BXW1" s="282"/>
      <c r="BXX1" s="282"/>
      <c r="BXY1" s="282"/>
      <c r="BXZ1" s="282"/>
      <c r="BYA1" s="282"/>
      <c r="BYB1" s="282"/>
      <c r="BYC1" s="282"/>
      <c r="BYD1" s="282"/>
      <c r="BYE1" s="282"/>
      <c r="BYF1" s="282"/>
      <c r="BYG1" s="282"/>
      <c r="BYH1" s="282"/>
      <c r="BYI1" s="282"/>
      <c r="BYJ1" s="282"/>
      <c r="BYK1" s="282"/>
      <c r="BYL1" s="282"/>
      <c r="BYM1" s="282"/>
      <c r="BYN1" s="282"/>
      <c r="BYO1" s="282"/>
      <c r="BYP1" s="282"/>
      <c r="BYQ1" s="282"/>
      <c r="BYR1" s="282"/>
      <c r="BYS1" s="282"/>
      <c r="BYT1" s="282"/>
      <c r="BYU1" s="282"/>
      <c r="BYV1" s="282"/>
      <c r="BYW1" s="282"/>
      <c r="BYX1" s="282"/>
      <c r="BYY1" s="282"/>
      <c r="BYZ1" s="282"/>
      <c r="BZA1" s="282"/>
      <c r="BZB1" s="282"/>
      <c r="BZC1" s="282"/>
      <c r="BZD1" s="282"/>
      <c r="BZE1" s="282"/>
      <c r="BZF1" s="282"/>
      <c r="BZG1" s="282"/>
      <c r="BZH1" s="282"/>
      <c r="BZI1" s="282"/>
      <c r="BZJ1" s="282"/>
      <c r="BZK1" s="282"/>
      <c r="BZL1" s="282"/>
      <c r="BZM1" s="282"/>
      <c r="BZN1" s="282"/>
      <c r="BZO1" s="282"/>
      <c r="BZP1" s="282"/>
      <c r="BZQ1" s="282"/>
      <c r="BZR1" s="282"/>
      <c r="BZS1" s="282"/>
      <c r="BZT1" s="282"/>
      <c r="BZU1" s="282"/>
      <c r="BZV1" s="282"/>
      <c r="BZW1" s="282"/>
      <c r="BZX1" s="282"/>
      <c r="BZY1" s="282"/>
      <c r="BZZ1" s="282"/>
      <c r="CAA1" s="282"/>
      <c r="CAB1" s="282"/>
      <c r="CAC1" s="282"/>
      <c r="CAD1" s="282"/>
      <c r="CAE1" s="282"/>
      <c r="CAF1" s="282"/>
      <c r="CAG1" s="282"/>
      <c r="CAH1" s="282"/>
      <c r="CAI1" s="282"/>
      <c r="CAJ1" s="282"/>
      <c r="CAK1" s="282"/>
      <c r="CAL1" s="282"/>
      <c r="CAM1" s="282"/>
      <c r="CAN1" s="282"/>
      <c r="CAO1" s="282"/>
      <c r="CAP1" s="282"/>
      <c r="CAQ1" s="282"/>
      <c r="CAR1" s="282"/>
      <c r="CAS1" s="282"/>
      <c r="CAT1" s="282"/>
      <c r="CAU1" s="282"/>
      <c r="CAV1" s="282"/>
      <c r="CAW1" s="282"/>
      <c r="CAX1" s="282"/>
      <c r="CAY1" s="282"/>
      <c r="CAZ1" s="282"/>
      <c r="CBA1" s="282"/>
      <c r="CBB1" s="282"/>
      <c r="CBC1" s="282"/>
      <c r="CBD1" s="282"/>
      <c r="CBE1" s="282"/>
      <c r="CBF1" s="282"/>
      <c r="CBG1" s="282"/>
      <c r="CBH1" s="282"/>
      <c r="CBI1" s="282"/>
      <c r="CBJ1" s="282"/>
      <c r="CBK1" s="282"/>
      <c r="CBL1" s="282"/>
      <c r="CBM1" s="282"/>
      <c r="CBN1" s="282"/>
      <c r="CBO1" s="282"/>
      <c r="CBP1" s="282"/>
      <c r="CBQ1" s="282"/>
      <c r="CBR1" s="282"/>
      <c r="CBS1" s="282"/>
      <c r="CBT1" s="282"/>
      <c r="CBU1" s="282"/>
      <c r="CBV1" s="282"/>
      <c r="CBW1" s="282"/>
      <c r="CBX1" s="282"/>
      <c r="CBY1" s="282"/>
      <c r="CBZ1" s="282"/>
      <c r="CCA1" s="282"/>
      <c r="CCB1" s="282"/>
      <c r="CCC1" s="282"/>
      <c r="CCD1" s="282"/>
      <c r="CCE1" s="282"/>
      <c r="CCF1" s="282"/>
      <c r="CCG1" s="282"/>
      <c r="CCH1" s="282"/>
      <c r="CCI1" s="282"/>
      <c r="CCJ1" s="282"/>
      <c r="CCK1" s="282"/>
      <c r="CCL1" s="282"/>
      <c r="CCM1" s="282"/>
      <c r="CCN1" s="282"/>
      <c r="CCO1" s="282"/>
      <c r="CCP1" s="282"/>
      <c r="CCQ1" s="282"/>
      <c r="CCR1" s="282"/>
      <c r="CCS1" s="282"/>
      <c r="CCT1" s="282"/>
      <c r="CCU1" s="282"/>
      <c r="CCV1" s="282"/>
      <c r="CCW1" s="282"/>
      <c r="CCX1" s="282"/>
      <c r="CCY1" s="282"/>
      <c r="CCZ1" s="282"/>
      <c r="CDA1" s="282"/>
      <c r="CDB1" s="282"/>
      <c r="CDC1" s="282"/>
      <c r="CDD1" s="282"/>
      <c r="CDE1" s="282"/>
      <c r="CDF1" s="282"/>
      <c r="CDG1" s="282"/>
      <c r="CDH1" s="282"/>
      <c r="CDI1" s="282"/>
      <c r="CDJ1" s="282"/>
      <c r="CDK1" s="282"/>
      <c r="CDL1" s="282"/>
      <c r="CDM1" s="282"/>
      <c r="CDN1" s="282"/>
      <c r="CDO1" s="282"/>
      <c r="CDP1" s="282"/>
      <c r="CDQ1" s="282"/>
      <c r="CDR1" s="282"/>
      <c r="CDS1" s="282"/>
      <c r="CDT1" s="282"/>
      <c r="CDU1" s="282"/>
      <c r="CDV1" s="282"/>
      <c r="CDW1" s="282"/>
      <c r="CDX1" s="282"/>
      <c r="CDY1" s="282"/>
      <c r="CDZ1" s="282"/>
      <c r="CEA1" s="282"/>
      <c r="CEB1" s="282"/>
      <c r="CEC1" s="282"/>
      <c r="CED1" s="282"/>
      <c r="CEE1" s="282"/>
      <c r="CEF1" s="282"/>
      <c r="CEG1" s="282"/>
      <c r="CEH1" s="282"/>
      <c r="CEI1" s="282"/>
      <c r="CEJ1" s="282"/>
      <c r="CEK1" s="282"/>
      <c r="CEL1" s="282"/>
      <c r="CEM1" s="282"/>
      <c r="CEN1" s="282"/>
      <c r="CEO1" s="282"/>
      <c r="CEP1" s="282"/>
      <c r="CEQ1" s="282"/>
      <c r="CER1" s="282"/>
      <c r="CES1" s="282"/>
      <c r="CET1" s="282"/>
      <c r="CEU1" s="282"/>
      <c r="CEV1" s="282"/>
      <c r="CEW1" s="282"/>
      <c r="CEX1" s="282"/>
      <c r="CEY1" s="282"/>
      <c r="CEZ1" s="282"/>
      <c r="CFA1" s="282"/>
      <c r="CFB1" s="282"/>
      <c r="CFC1" s="282"/>
      <c r="CFD1" s="282"/>
      <c r="CFE1" s="282"/>
      <c r="CFF1" s="282"/>
      <c r="CFG1" s="282"/>
      <c r="CFH1" s="282"/>
      <c r="CFI1" s="282"/>
      <c r="CFJ1" s="282"/>
      <c r="CFK1" s="282"/>
      <c r="CFL1" s="282"/>
      <c r="CFM1" s="282"/>
      <c r="CFN1" s="282"/>
      <c r="CFO1" s="282"/>
      <c r="CFP1" s="282"/>
      <c r="CFQ1" s="282"/>
      <c r="CFR1" s="282"/>
      <c r="CFS1" s="282"/>
      <c r="CFT1" s="282"/>
      <c r="CFU1" s="282"/>
      <c r="CFV1" s="282"/>
      <c r="CFW1" s="282"/>
      <c r="CFX1" s="282"/>
      <c r="CFY1" s="282"/>
      <c r="CFZ1" s="282"/>
      <c r="CGA1" s="282"/>
      <c r="CGB1" s="282"/>
      <c r="CGC1" s="282"/>
      <c r="CGD1" s="282"/>
      <c r="CGE1" s="282"/>
      <c r="CGF1" s="282"/>
      <c r="CGG1" s="282"/>
      <c r="CGH1" s="282"/>
      <c r="CGI1" s="282"/>
      <c r="CGJ1" s="282"/>
      <c r="CGK1" s="282"/>
      <c r="CGL1" s="282"/>
      <c r="CGM1" s="282"/>
      <c r="CGN1" s="282"/>
      <c r="CGO1" s="282"/>
      <c r="CGP1" s="282"/>
      <c r="CGQ1" s="282"/>
      <c r="CGR1" s="282"/>
      <c r="CGS1" s="282"/>
      <c r="CGT1" s="282"/>
      <c r="CGU1" s="282"/>
      <c r="CGV1" s="282"/>
      <c r="CGW1" s="282"/>
      <c r="CGX1" s="282"/>
      <c r="CGY1" s="282"/>
      <c r="CGZ1" s="282"/>
      <c r="CHA1" s="282"/>
      <c r="CHB1" s="282"/>
      <c r="CHC1" s="282"/>
      <c r="CHD1" s="282"/>
      <c r="CHE1" s="282"/>
      <c r="CHF1" s="282"/>
      <c r="CHG1" s="282"/>
      <c r="CHH1" s="282"/>
      <c r="CHI1" s="282"/>
      <c r="CHJ1" s="282"/>
      <c r="CHK1" s="282"/>
      <c r="CHL1" s="282"/>
      <c r="CHM1" s="282"/>
      <c r="CHN1" s="282"/>
      <c r="CHO1" s="282"/>
      <c r="CHP1" s="282"/>
      <c r="CHQ1" s="282"/>
      <c r="CHR1" s="282"/>
      <c r="CHS1" s="282"/>
      <c r="CHT1" s="282"/>
      <c r="CHU1" s="282"/>
      <c r="CHV1" s="282"/>
      <c r="CHW1" s="282"/>
      <c r="CHX1" s="282"/>
      <c r="CHY1" s="282"/>
      <c r="CHZ1" s="282"/>
      <c r="CIA1" s="282"/>
      <c r="CIB1" s="282"/>
      <c r="CIC1" s="282"/>
      <c r="CID1" s="282"/>
      <c r="CIE1" s="282"/>
      <c r="CIF1" s="282"/>
      <c r="CIG1" s="282"/>
      <c r="CIH1" s="282"/>
      <c r="CII1" s="282"/>
      <c r="CIJ1" s="282"/>
      <c r="CIK1" s="282"/>
      <c r="CIL1" s="282"/>
      <c r="CIM1" s="282"/>
      <c r="CIN1" s="282"/>
      <c r="CIO1" s="282"/>
      <c r="CIP1" s="282"/>
      <c r="CIQ1" s="282"/>
      <c r="CIR1" s="282"/>
      <c r="CIS1" s="282"/>
      <c r="CIT1" s="282"/>
      <c r="CIU1" s="282"/>
      <c r="CIV1" s="282"/>
      <c r="CIW1" s="282"/>
      <c r="CIX1" s="282"/>
      <c r="CIY1" s="282"/>
      <c r="CIZ1" s="282"/>
      <c r="CJA1" s="282"/>
      <c r="CJB1" s="282"/>
      <c r="CJC1" s="282"/>
      <c r="CJD1" s="282"/>
      <c r="CJE1" s="282"/>
      <c r="CJF1" s="282"/>
      <c r="CJG1" s="282"/>
      <c r="CJH1" s="282"/>
      <c r="CJI1" s="282"/>
      <c r="CJJ1" s="282"/>
      <c r="CJK1" s="282"/>
      <c r="CJL1" s="282"/>
      <c r="CJM1" s="282"/>
      <c r="CJN1" s="282"/>
      <c r="CJO1" s="282"/>
      <c r="CJP1" s="282"/>
      <c r="CJQ1" s="282"/>
      <c r="CJR1" s="282"/>
      <c r="CJS1" s="282"/>
      <c r="CJT1" s="282"/>
      <c r="CJU1" s="282"/>
      <c r="CJV1" s="282"/>
      <c r="CJW1" s="282"/>
      <c r="CJX1" s="282"/>
      <c r="CJY1" s="282"/>
      <c r="CJZ1" s="282"/>
      <c r="CKA1" s="282"/>
      <c r="CKB1" s="282"/>
      <c r="CKC1" s="282"/>
      <c r="CKD1" s="282"/>
      <c r="CKE1" s="282"/>
      <c r="CKF1" s="282"/>
      <c r="CKG1" s="282"/>
      <c r="CKH1" s="282"/>
      <c r="CKI1" s="282"/>
      <c r="CKJ1" s="282"/>
      <c r="CKK1" s="282"/>
      <c r="CKL1" s="282"/>
      <c r="CKM1" s="282"/>
      <c r="CKN1" s="282"/>
      <c r="CKO1" s="282"/>
      <c r="CKP1" s="282"/>
      <c r="CKQ1" s="282"/>
      <c r="CKR1" s="282"/>
      <c r="CKS1" s="282"/>
      <c r="CKT1" s="282"/>
      <c r="CKU1" s="282"/>
      <c r="CKV1" s="282"/>
      <c r="CKW1" s="282"/>
      <c r="CKX1" s="282"/>
      <c r="CKY1" s="282"/>
      <c r="CKZ1" s="282"/>
      <c r="CLA1" s="282"/>
      <c r="CLB1" s="282"/>
      <c r="CLC1" s="282"/>
      <c r="CLD1" s="282"/>
      <c r="CLE1" s="282"/>
      <c r="CLF1" s="282"/>
      <c r="CLG1" s="282"/>
      <c r="CLH1" s="282"/>
      <c r="CLI1" s="282"/>
      <c r="CLJ1" s="282"/>
      <c r="CLK1" s="282"/>
      <c r="CLL1" s="282"/>
      <c r="CLM1" s="282"/>
      <c r="CLN1" s="282"/>
      <c r="CLO1" s="282"/>
      <c r="CLP1" s="282"/>
      <c r="CLQ1" s="282"/>
      <c r="CLR1" s="282"/>
      <c r="CLS1" s="282"/>
      <c r="CLT1" s="282"/>
      <c r="CLU1" s="282"/>
      <c r="CLV1" s="282"/>
      <c r="CLW1" s="282"/>
      <c r="CLX1" s="282"/>
      <c r="CLY1" s="282"/>
      <c r="CLZ1" s="282"/>
      <c r="CMA1" s="282"/>
      <c r="CMB1" s="282"/>
      <c r="CMC1" s="282"/>
      <c r="CMD1" s="282"/>
      <c r="CME1" s="282"/>
      <c r="CMF1" s="282"/>
      <c r="CMG1" s="282"/>
      <c r="CMH1" s="282"/>
      <c r="CMI1" s="282"/>
      <c r="CMJ1" s="282"/>
      <c r="CMK1" s="282"/>
      <c r="CML1" s="282"/>
      <c r="CMM1" s="282"/>
      <c r="CMN1" s="282"/>
      <c r="CMO1" s="282"/>
      <c r="CMP1" s="282"/>
      <c r="CMQ1" s="282"/>
      <c r="CMR1" s="282"/>
      <c r="CMS1" s="282"/>
      <c r="CMT1" s="282"/>
      <c r="CMU1" s="282"/>
      <c r="CMV1" s="282"/>
      <c r="CMW1" s="282"/>
      <c r="CMX1" s="282"/>
      <c r="CMY1" s="282"/>
      <c r="CMZ1" s="282"/>
      <c r="CNA1" s="282"/>
      <c r="CNB1" s="282"/>
      <c r="CNC1" s="282"/>
      <c r="CND1" s="282"/>
      <c r="CNE1" s="282"/>
      <c r="CNF1" s="282"/>
      <c r="CNG1" s="282"/>
      <c r="CNH1" s="282"/>
      <c r="CNI1" s="282"/>
      <c r="CNJ1" s="282"/>
      <c r="CNK1" s="282"/>
      <c r="CNL1" s="282"/>
      <c r="CNM1" s="282"/>
      <c r="CNN1" s="282"/>
      <c r="CNO1" s="282"/>
      <c r="CNP1" s="282"/>
      <c r="CNQ1" s="282"/>
      <c r="CNR1" s="282"/>
      <c r="CNS1" s="282"/>
      <c r="CNT1" s="282"/>
      <c r="CNU1" s="282"/>
      <c r="CNV1" s="282"/>
      <c r="CNW1" s="282"/>
      <c r="CNX1" s="282"/>
      <c r="CNY1" s="282"/>
      <c r="CNZ1" s="282"/>
      <c r="COA1" s="282"/>
      <c r="COB1" s="282"/>
      <c r="COC1" s="282"/>
      <c r="COD1" s="282"/>
      <c r="COE1" s="282"/>
      <c r="COF1" s="282"/>
      <c r="COG1" s="282"/>
      <c r="COH1" s="282"/>
      <c r="COI1" s="282"/>
      <c r="COJ1" s="282"/>
      <c r="COK1" s="282"/>
      <c r="COL1" s="282"/>
      <c r="COM1" s="282"/>
      <c r="CON1" s="282"/>
      <c r="COO1" s="282"/>
      <c r="COP1" s="282"/>
      <c r="COQ1" s="282"/>
      <c r="COR1" s="282"/>
      <c r="COS1" s="282"/>
      <c r="COT1" s="282"/>
      <c r="COU1" s="282"/>
      <c r="COV1" s="282"/>
      <c r="COW1" s="282"/>
      <c r="COX1" s="282"/>
      <c r="COY1" s="282"/>
      <c r="COZ1" s="282"/>
      <c r="CPA1" s="282"/>
      <c r="CPB1" s="282"/>
      <c r="CPC1" s="282"/>
      <c r="CPD1" s="282"/>
      <c r="CPE1" s="282"/>
      <c r="CPF1" s="282"/>
      <c r="CPG1" s="282"/>
      <c r="CPH1" s="282"/>
      <c r="CPI1" s="282"/>
      <c r="CPJ1" s="282"/>
      <c r="CPK1" s="282"/>
      <c r="CPL1" s="282"/>
      <c r="CPM1" s="282"/>
      <c r="CPN1" s="282"/>
      <c r="CPO1" s="282"/>
      <c r="CPP1" s="282"/>
      <c r="CPQ1" s="282"/>
      <c r="CPR1" s="282"/>
      <c r="CPS1" s="282"/>
      <c r="CPT1" s="282"/>
      <c r="CPU1" s="282"/>
      <c r="CPV1" s="282"/>
      <c r="CPW1" s="282"/>
      <c r="CPX1" s="282"/>
      <c r="CPY1" s="282"/>
      <c r="CPZ1" s="282"/>
      <c r="CQA1" s="282"/>
      <c r="CQB1" s="282"/>
      <c r="CQC1" s="282"/>
      <c r="CQD1" s="282"/>
      <c r="CQE1" s="282"/>
      <c r="CQF1" s="282"/>
      <c r="CQG1" s="282"/>
      <c r="CQH1" s="282"/>
      <c r="CQI1" s="282"/>
      <c r="CQJ1" s="282"/>
      <c r="CQK1" s="282"/>
      <c r="CQL1" s="282"/>
      <c r="CQM1" s="282"/>
      <c r="CQN1" s="282"/>
      <c r="CQO1" s="282"/>
      <c r="CQP1" s="282"/>
      <c r="CQQ1" s="282"/>
      <c r="CQR1" s="282"/>
      <c r="CQS1" s="282"/>
      <c r="CQT1" s="282"/>
      <c r="CQU1" s="282"/>
      <c r="CQV1" s="282"/>
      <c r="CQW1" s="282"/>
      <c r="CQX1" s="282"/>
      <c r="CQY1" s="282"/>
      <c r="CQZ1" s="282"/>
      <c r="CRA1" s="282"/>
      <c r="CRB1" s="282"/>
      <c r="CRC1" s="282"/>
      <c r="CRD1" s="282"/>
      <c r="CRE1" s="282"/>
      <c r="CRF1" s="282"/>
      <c r="CRG1" s="282"/>
      <c r="CRH1" s="282"/>
      <c r="CRI1" s="282"/>
      <c r="CRJ1" s="282"/>
      <c r="CRK1" s="282"/>
      <c r="CRL1" s="282"/>
      <c r="CRM1" s="282"/>
      <c r="CRN1" s="282"/>
      <c r="CRO1" s="282"/>
      <c r="CRP1" s="282"/>
      <c r="CRQ1" s="282"/>
      <c r="CRR1" s="282"/>
      <c r="CRS1" s="282"/>
      <c r="CRT1" s="282"/>
      <c r="CRU1" s="282"/>
      <c r="CRV1" s="282"/>
      <c r="CRW1" s="282"/>
      <c r="CRX1" s="282"/>
      <c r="CRY1" s="282"/>
      <c r="CRZ1" s="282"/>
      <c r="CSA1" s="282"/>
      <c r="CSB1" s="282"/>
      <c r="CSC1" s="282"/>
      <c r="CSD1" s="282"/>
      <c r="CSE1" s="282"/>
      <c r="CSF1" s="282"/>
      <c r="CSG1" s="282"/>
      <c r="CSH1" s="282"/>
      <c r="CSI1" s="282"/>
      <c r="CSJ1" s="282"/>
      <c r="CSK1" s="282"/>
      <c r="CSL1" s="282"/>
      <c r="CSM1" s="282"/>
      <c r="CSN1" s="282"/>
      <c r="CSO1" s="282"/>
      <c r="CSP1" s="282"/>
      <c r="CSQ1" s="282"/>
      <c r="CSR1" s="282"/>
      <c r="CSS1" s="282"/>
      <c r="CST1" s="282"/>
      <c r="CSU1" s="282"/>
      <c r="CSV1" s="282"/>
      <c r="CSW1" s="282"/>
      <c r="CSX1" s="282"/>
      <c r="CSY1" s="282"/>
      <c r="CSZ1" s="282"/>
      <c r="CTA1" s="282"/>
      <c r="CTB1" s="282"/>
      <c r="CTC1" s="282"/>
      <c r="CTD1" s="282"/>
      <c r="CTE1" s="282"/>
      <c r="CTF1" s="282"/>
      <c r="CTG1" s="282"/>
      <c r="CTH1" s="282"/>
      <c r="CTI1" s="282"/>
      <c r="CTJ1" s="282"/>
      <c r="CTK1" s="282"/>
      <c r="CTL1" s="282"/>
      <c r="CTM1" s="282"/>
      <c r="CTN1" s="282"/>
      <c r="CTO1" s="282"/>
      <c r="CTP1" s="282"/>
      <c r="CTQ1" s="282"/>
      <c r="CTR1" s="282"/>
      <c r="CTS1" s="282"/>
      <c r="CTT1" s="282"/>
      <c r="CTU1" s="282"/>
      <c r="CTV1" s="282"/>
      <c r="CTW1" s="282"/>
      <c r="CTX1" s="282"/>
      <c r="CTY1" s="282"/>
      <c r="CTZ1" s="282"/>
      <c r="CUA1" s="282"/>
      <c r="CUB1" s="282"/>
      <c r="CUC1" s="282"/>
      <c r="CUD1" s="282"/>
      <c r="CUE1" s="282"/>
      <c r="CUF1" s="282"/>
      <c r="CUG1" s="282"/>
      <c r="CUH1" s="282"/>
      <c r="CUI1" s="282"/>
      <c r="CUJ1" s="282"/>
      <c r="CUK1" s="282"/>
      <c r="CUL1" s="282"/>
      <c r="CUM1" s="282"/>
      <c r="CUN1" s="282"/>
      <c r="CUO1" s="282"/>
      <c r="CUP1" s="282"/>
      <c r="CUQ1" s="282"/>
      <c r="CUR1" s="282"/>
      <c r="CUS1" s="282"/>
      <c r="CUT1" s="282"/>
      <c r="CUU1" s="282"/>
      <c r="CUV1" s="282"/>
      <c r="CUW1" s="282"/>
      <c r="CUX1" s="282"/>
      <c r="CUY1" s="282"/>
      <c r="CUZ1" s="282"/>
      <c r="CVA1" s="282"/>
      <c r="CVB1" s="282"/>
      <c r="CVC1" s="282"/>
      <c r="CVD1" s="282"/>
      <c r="CVE1" s="282"/>
      <c r="CVF1" s="282"/>
      <c r="CVG1" s="282"/>
      <c r="CVH1" s="282"/>
      <c r="CVI1" s="282"/>
      <c r="CVJ1" s="282"/>
      <c r="CVK1" s="282"/>
      <c r="CVL1" s="282"/>
      <c r="CVM1" s="282"/>
      <c r="CVN1" s="282"/>
      <c r="CVO1" s="282"/>
      <c r="CVP1" s="282"/>
      <c r="CVQ1" s="282"/>
      <c r="CVR1" s="282"/>
      <c r="CVS1" s="282"/>
      <c r="CVT1" s="282"/>
      <c r="CVU1" s="282"/>
      <c r="CVV1" s="282"/>
      <c r="CVW1" s="282"/>
      <c r="CVX1" s="282"/>
      <c r="CVY1" s="282"/>
      <c r="CVZ1" s="282"/>
      <c r="CWA1" s="282"/>
      <c r="CWB1" s="282"/>
      <c r="CWC1" s="282"/>
      <c r="CWD1" s="282"/>
      <c r="CWE1" s="282"/>
      <c r="CWF1" s="282"/>
      <c r="CWG1" s="282"/>
      <c r="CWH1" s="282"/>
      <c r="CWI1" s="282"/>
      <c r="CWJ1" s="282"/>
      <c r="CWK1" s="282"/>
      <c r="CWL1" s="282"/>
      <c r="CWM1" s="282"/>
      <c r="CWN1" s="282"/>
      <c r="CWO1" s="282"/>
      <c r="CWP1" s="282"/>
      <c r="CWQ1" s="282"/>
      <c r="CWR1" s="282"/>
      <c r="CWS1" s="282"/>
      <c r="CWT1" s="282"/>
      <c r="CWU1" s="282"/>
      <c r="CWV1" s="282"/>
      <c r="CWW1" s="282"/>
      <c r="CWX1" s="282"/>
      <c r="CWY1" s="282"/>
      <c r="CWZ1" s="282"/>
      <c r="CXA1" s="282"/>
      <c r="CXB1" s="282"/>
      <c r="CXC1" s="282"/>
      <c r="CXD1" s="282"/>
      <c r="CXE1" s="282"/>
      <c r="CXF1" s="282"/>
      <c r="CXG1" s="282"/>
      <c r="CXH1" s="282"/>
      <c r="CXI1" s="282"/>
      <c r="CXJ1" s="282"/>
      <c r="CXK1" s="282"/>
      <c r="CXL1" s="282"/>
      <c r="CXM1" s="282"/>
      <c r="CXN1" s="282"/>
      <c r="CXO1" s="282"/>
      <c r="CXP1" s="282"/>
      <c r="CXQ1" s="282"/>
      <c r="CXR1" s="282"/>
      <c r="CXS1" s="282"/>
      <c r="CXT1" s="282"/>
      <c r="CXU1" s="282"/>
      <c r="CXV1" s="282"/>
      <c r="CXW1" s="282"/>
      <c r="CXX1" s="282"/>
      <c r="CXY1" s="282"/>
      <c r="CXZ1" s="282"/>
      <c r="CYA1" s="282"/>
      <c r="CYB1" s="282"/>
      <c r="CYC1" s="282"/>
      <c r="CYD1" s="282"/>
      <c r="CYE1" s="282"/>
      <c r="CYF1" s="282"/>
      <c r="CYG1" s="282"/>
      <c r="CYH1" s="282"/>
      <c r="CYI1" s="282"/>
      <c r="CYJ1" s="282"/>
      <c r="CYK1" s="282"/>
      <c r="CYL1" s="282"/>
      <c r="CYM1" s="282"/>
      <c r="CYN1" s="282"/>
      <c r="CYO1" s="282"/>
      <c r="CYP1" s="282"/>
      <c r="CYQ1" s="282"/>
      <c r="CYR1" s="282"/>
      <c r="CYS1" s="282"/>
      <c r="CYT1" s="282"/>
      <c r="CYU1" s="282"/>
      <c r="CYV1" s="282"/>
      <c r="CYW1" s="282"/>
      <c r="CYX1" s="282"/>
      <c r="CYY1" s="282"/>
      <c r="CYZ1" s="282"/>
      <c r="CZA1" s="282"/>
      <c r="CZB1" s="282"/>
      <c r="CZC1" s="282"/>
      <c r="CZD1" s="282"/>
      <c r="CZE1" s="282"/>
      <c r="CZF1" s="282"/>
      <c r="CZG1" s="282"/>
      <c r="CZH1" s="282"/>
      <c r="CZI1" s="282"/>
      <c r="CZJ1" s="282"/>
      <c r="CZK1" s="282"/>
      <c r="CZL1" s="282"/>
      <c r="CZM1" s="282"/>
      <c r="CZN1" s="282"/>
      <c r="CZO1" s="282"/>
      <c r="CZP1" s="282"/>
      <c r="CZQ1" s="282"/>
      <c r="CZR1" s="282"/>
      <c r="CZS1" s="282"/>
      <c r="CZT1" s="282"/>
      <c r="CZU1" s="282"/>
      <c r="CZV1" s="282"/>
      <c r="CZW1" s="282"/>
      <c r="CZX1" s="282"/>
      <c r="CZY1" s="282"/>
      <c r="CZZ1" s="282"/>
      <c r="DAA1" s="282"/>
      <c r="DAB1" s="282"/>
      <c r="DAC1" s="282"/>
      <c r="DAD1" s="282"/>
      <c r="DAE1" s="282"/>
      <c r="DAF1" s="282"/>
      <c r="DAG1" s="282"/>
      <c r="DAH1" s="282"/>
      <c r="DAI1" s="282"/>
      <c r="DAJ1" s="282"/>
      <c r="DAK1" s="282"/>
      <c r="DAL1" s="282"/>
      <c r="DAM1" s="282"/>
      <c r="DAN1" s="282"/>
      <c r="DAO1" s="282"/>
      <c r="DAP1" s="282"/>
      <c r="DAQ1" s="282"/>
      <c r="DAR1" s="282"/>
      <c r="DAS1" s="282"/>
      <c r="DAT1" s="282"/>
      <c r="DAU1" s="282"/>
      <c r="DAV1" s="282"/>
      <c r="DAW1" s="282"/>
      <c r="DAX1" s="282"/>
      <c r="DAY1" s="282"/>
      <c r="DAZ1" s="282"/>
      <c r="DBA1" s="282"/>
      <c r="DBB1" s="282"/>
      <c r="DBC1" s="282"/>
      <c r="DBD1" s="282"/>
      <c r="DBE1" s="282"/>
      <c r="DBF1" s="282"/>
      <c r="DBG1" s="282"/>
      <c r="DBH1" s="282"/>
      <c r="DBI1" s="282"/>
      <c r="DBJ1" s="282"/>
      <c r="DBK1" s="282"/>
      <c r="DBL1" s="282"/>
      <c r="DBM1" s="282"/>
      <c r="DBN1" s="282"/>
      <c r="DBO1" s="282"/>
      <c r="DBP1" s="282"/>
      <c r="DBQ1" s="282"/>
      <c r="DBR1" s="282"/>
      <c r="DBS1" s="282"/>
      <c r="DBT1" s="282"/>
      <c r="DBU1" s="282"/>
      <c r="DBV1" s="282"/>
      <c r="DBW1" s="282"/>
      <c r="DBX1" s="282"/>
      <c r="DBY1" s="282"/>
      <c r="DBZ1" s="282"/>
      <c r="DCA1" s="282"/>
      <c r="DCB1" s="282"/>
      <c r="DCC1" s="282"/>
      <c r="DCD1" s="282"/>
      <c r="DCE1" s="282"/>
      <c r="DCF1" s="282"/>
      <c r="DCG1" s="282"/>
      <c r="DCH1" s="282"/>
      <c r="DCI1" s="282"/>
      <c r="DCJ1" s="282"/>
      <c r="DCK1" s="282"/>
      <c r="DCL1" s="282"/>
      <c r="DCM1" s="282"/>
      <c r="DCN1" s="282"/>
      <c r="DCO1" s="282"/>
      <c r="DCP1" s="282"/>
      <c r="DCQ1" s="282"/>
      <c r="DCR1" s="282"/>
      <c r="DCS1" s="282"/>
      <c r="DCT1" s="282"/>
      <c r="DCU1" s="282"/>
      <c r="DCV1" s="282"/>
      <c r="DCW1" s="282"/>
      <c r="DCX1" s="282"/>
      <c r="DCY1" s="282"/>
      <c r="DCZ1" s="282"/>
      <c r="DDA1" s="282"/>
      <c r="DDB1" s="282"/>
      <c r="DDC1" s="282"/>
      <c r="DDD1" s="282"/>
      <c r="DDE1" s="282"/>
      <c r="DDF1" s="282"/>
      <c r="DDG1" s="282"/>
      <c r="DDH1" s="282"/>
      <c r="DDI1" s="282"/>
      <c r="DDJ1" s="282"/>
      <c r="DDK1" s="282"/>
      <c r="DDL1" s="282"/>
      <c r="DDM1" s="282"/>
      <c r="DDN1" s="282"/>
      <c r="DDO1" s="282"/>
      <c r="DDP1" s="282"/>
      <c r="DDQ1" s="282"/>
      <c r="DDR1" s="282"/>
      <c r="DDS1" s="282"/>
      <c r="DDT1" s="282"/>
      <c r="DDU1" s="282"/>
      <c r="DDV1" s="282"/>
      <c r="DDW1" s="282"/>
      <c r="DDX1" s="282"/>
      <c r="DDY1" s="282"/>
      <c r="DDZ1" s="282"/>
      <c r="DEA1" s="282"/>
      <c r="DEB1" s="282"/>
      <c r="DEC1" s="282"/>
      <c r="DED1" s="282"/>
      <c r="DEE1" s="282"/>
      <c r="DEF1" s="282"/>
      <c r="DEG1" s="282"/>
      <c r="DEH1" s="282"/>
      <c r="DEI1" s="282"/>
      <c r="DEJ1" s="282"/>
      <c r="DEK1" s="282"/>
      <c r="DEL1" s="282"/>
      <c r="DEM1" s="282"/>
      <c r="DEN1" s="282"/>
      <c r="DEO1" s="282"/>
      <c r="DEP1" s="282"/>
      <c r="DEQ1" s="282"/>
      <c r="DER1" s="282"/>
      <c r="DES1" s="282"/>
      <c r="DET1" s="282"/>
      <c r="DEU1" s="282"/>
      <c r="DEV1" s="282"/>
      <c r="DEW1" s="282"/>
      <c r="DEX1" s="282"/>
      <c r="DEY1" s="282"/>
      <c r="DEZ1" s="282"/>
      <c r="DFA1" s="282"/>
      <c r="DFB1" s="282"/>
      <c r="DFC1" s="282"/>
      <c r="DFD1" s="282"/>
      <c r="DFE1" s="282"/>
      <c r="DFF1" s="282"/>
      <c r="DFG1" s="282"/>
      <c r="DFH1" s="282"/>
      <c r="DFI1" s="282"/>
      <c r="DFJ1" s="282"/>
      <c r="DFK1" s="282"/>
      <c r="DFL1" s="282"/>
      <c r="DFM1" s="282"/>
      <c r="DFN1" s="282"/>
      <c r="DFO1" s="282"/>
      <c r="DFP1" s="282"/>
      <c r="DFQ1" s="282"/>
      <c r="DFR1" s="282"/>
      <c r="DFS1" s="282"/>
      <c r="DFT1" s="282"/>
      <c r="DFU1" s="282"/>
      <c r="DFV1" s="282"/>
      <c r="DFW1" s="282"/>
      <c r="DFX1" s="282"/>
      <c r="DFY1" s="282"/>
      <c r="DFZ1" s="282"/>
      <c r="DGA1" s="282"/>
      <c r="DGB1" s="282"/>
      <c r="DGC1" s="282"/>
      <c r="DGD1" s="282"/>
      <c r="DGE1" s="282"/>
      <c r="DGF1" s="282"/>
      <c r="DGG1" s="282"/>
      <c r="DGH1" s="282"/>
      <c r="DGI1" s="282"/>
      <c r="DGJ1" s="282"/>
      <c r="DGK1" s="282"/>
      <c r="DGL1" s="282"/>
      <c r="DGM1" s="282"/>
      <c r="DGN1" s="282"/>
      <c r="DGO1" s="282"/>
      <c r="DGP1" s="282"/>
      <c r="DGQ1" s="282"/>
      <c r="DGR1" s="282"/>
      <c r="DGS1" s="282"/>
      <c r="DGT1" s="282"/>
      <c r="DGU1" s="282"/>
      <c r="DGV1" s="282"/>
      <c r="DGW1" s="282"/>
      <c r="DGX1" s="282"/>
      <c r="DGY1" s="282"/>
      <c r="DGZ1" s="282"/>
      <c r="DHA1" s="282"/>
      <c r="DHB1" s="282"/>
      <c r="DHC1" s="282"/>
      <c r="DHD1" s="282"/>
      <c r="DHE1" s="282"/>
      <c r="DHF1" s="282"/>
      <c r="DHG1" s="282"/>
      <c r="DHH1" s="282"/>
      <c r="DHI1" s="282"/>
      <c r="DHJ1" s="282"/>
      <c r="DHK1" s="282"/>
      <c r="DHL1" s="282"/>
      <c r="DHM1" s="282"/>
      <c r="DHN1" s="282"/>
      <c r="DHO1" s="282"/>
      <c r="DHP1" s="282"/>
      <c r="DHQ1" s="282"/>
      <c r="DHR1" s="282"/>
      <c r="DHS1" s="282"/>
      <c r="DHT1" s="282"/>
      <c r="DHU1" s="282"/>
      <c r="DHV1" s="282"/>
      <c r="DHW1" s="282"/>
      <c r="DHX1" s="282"/>
      <c r="DHY1" s="282"/>
      <c r="DHZ1" s="282"/>
      <c r="DIA1" s="282"/>
      <c r="DIB1" s="282"/>
      <c r="DIC1" s="282"/>
      <c r="DID1" s="282"/>
      <c r="DIE1" s="282"/>
      <c r="DIF1" s="282"/>
      <c r="DIG1" s="282"/>
      <c r="DIH1" s="282"/>
      <c r="DII1" s="282"/>
      <c r="DIJ1" s="282"/>
      <c r="DIK1" s="282"/>
      <c r="DIL1" s="282"/>
      <c r="DIM1" s="282"/>
      <c r="DIN1" s="282"/>
      <c r="DIO1" s="282"/>
      <c r="DIP1" s="282"/>
      <c r="DIQ1" s="282"/>
      <c r="DIR1" s="282"/>
      <c r="DIS1" s="282"/>
      <c r="DIT1" s="282"/>
      <c r="DIU1" s="282"/>
      <c r="DIV1" s="282"/>
      <c r="DIW1" s="282"/>
      <c r="DIX1" s="282"/>
      <c r="DIY1" s="282"/>
      <c r="DIZ1" s="282"/>
      <c r="DJA1" s="282"/>
      <c r="DJB1" s="282"/>
      <c r="DJC1" s="282"/>
      <c r="DJD1" s="282"/>
      <c r="DJE1" s="282"/>
      <c r="DJF1" s="282"/>
      <c r="DJG1" s="282"/>
      <c r="DJH1" s="282"/>
      <c r="DJI1" s="282"/>
      <c r="DJJ1" s="282"/>
      <c r="DJK1" s="282"/>
      <c r="DJL1" s="282"/>
      <c r="DJM1" s="282"/>
      <c r="DJN1" s="282"/>
      <c r="DJO1" s="282"/>
      <c r="DJP1" s="282"/>
      <c r="DJQ1" s="282"/>
      <c r="DJR1" s="282"/>
      <c r="DJS1" s="282"/>
      <c r="DJT1" s="282"/>
      <c r="DJU1" s="282"/>
      <c r="DJV1" s="282"/>
      <c r="DJW1" s="282"/>
      <c r="DJX1" s="282"/>
      <c r="DJY1" s="282"/>
      <c r="DJZ1" s="282"/>
      <c r="DKA1" s="282"/>
      <c r="DKB1" s="282"/>
      <c r="DKC1" s="282"/>
      <c r="DKD1" s="282"/>
      <c r="DKE1" s="282"/>
      <c r="DKF1" s="282"/>
      <c r="DKG1" s="282"/>
      <c r="DKH1" s="282"/>
      <c r="DKI1" s="282"/>
      <c r="DKJ1" s="282"/>
      <c r="DKK1" s="282"/>
      <c r="DKL1" s="282"/>
      <c r="DKM1" s="282"/>
      <c r="DKN1" s="282"/>
      <c r="DKO1" s="282"/>
      <c r="DKP1" s="282"/>
      <c r="DKQ1" s="282"/>
      <c r="DKR1" s="282"/>
      <c r="DKS1" s="282"/>
      <c r="DKT1" s="282"/>
      <c r="DKU1" s="282"/>
      <c r="DKV1" s="282"/>
      <c r="DKW1" s="282"/>
      <c r="DKX1" s="282"/>
      <c r="DKY1" s="282"/>
      <c r="DKZ1" s="282"/>
      <c r="DLA1" s="282"/>
      <c r="DLB1" s="282"/>
      <c r="DLC1" s="282"/>
      <c r="DLD1" s="282"/>
      <c r="DLE1" s="282"/>
      <c r="DLF1" s="282"/>
      <c r="DLG1" s="282"/>
      <c r="DLH1" s="282"/>
      <c r="DLI1" s="282"/>
      <c r="DLJ1" s="282"/>
      <c r="DLK1" s="282"/>
      <c r="DLL1" s="282"/>
      <c r="DLM1" s="282"/>
      <c r="DLN1" s="282"/>
      <c r="DLO1" s="282"/>
      <c r="DLP1" s="282"/>
      <c r="DLQ1" s="282"/>
      <c r="DLR1" s="282"/>
      <c r="DLS1" s="282"/>
      <c r="DLT1" s="282"/>
      <c r="DLU1" s="282"/>
      <c r="DLV1" s="282"/>
      <c r="DLW1" s="282"/>
      <c r="DLX1" s="282"/>
      <c r="DLY1" s="282"/>
      <c r="DLZ1" s="282"/>
      <c r="DMA1" s="282"/>
      <c r="DMB1" s="282"/>
      <c r="DMC1" s="282"/>
      <c r="DMD1" s="282"/>
      <c r="DME1" s="282"/>
      <c r="DMF1" s="282"/>
      <c r="DMG1" s="282"/>
      <c r="DMH1" s="282"/>
      <c r="DMI1" s="282"/>
      <c r="DMJ1" s="282"/>
      <c r="DMK1" s="282"/>
      <c r="DML1" s="282"/>
      <c r="DMM1" s="282"/>
      <c r="DMN1" s="282"/>
      <c r="DMO1" s="282"/>
      <c r="DMP1" s="282"/>
      <c r="DMQ1" s="282"/>
      <c r="DMR1" s="282"/>
      <c r="DMS1" s="282"/>
      <c r="DMT1" s="282"/>
      <c r="DMU1" s="282"/>
      <c r="DMV1" s="282"/>
      <c r="DMW1" s="282"/>
      <c r="DMX1" s="282"/>
      <c r="DMY1" s="282"/>
      <c r="DMZ1" s="282"/>
      <c r="DNA1" s="282"/>
      <c r="DNB1" s="282"/>
      <c r="DNC1" s="282"/>
      <c r="DND1" s="282"/>
      <c r="DNE1" s="282"/>
      <c r="DNF1" s="282"/>
      <c r="DNG1" s="282"/>
      <c r="DNH1" s="282"/>
      <c r="DNI1" s="282"/>
      <c r="DNJ1" s="282"/>
      <c r="DNK1" s="282"/>
      <c r="DNL1" s="282"/>
      <c r="DNM1" s="282"/>
      <c r="DNN1" s="282"/>
      <c r="DNO1" s="282"/>
      <c r="DNP1" s="282"/>
      <c r="DNQ1" s="282"/>
      <c r="DNR1" s="282"/>
      <c r="DNS1" s="282"/>
      <c r="DNT1" s="282"/>
      <c r="DNU1" s="282"/>
      <c r="DNV1" s="282"/>
      <c r="DNW1" s="282"/>
      <c r="DNX1" s="282"/>
      <c r="DNY1" s="282"/>
      <c r="DNZ1" s="282"/>
      <c r="DOA1" s="282"/>
      <c r="DOB1" s="282"/>
      <c r="DOC1" s="282"/>
      <c r="DOD1" s="282"/>
      <c r="DOE1" s="282"/>
      <c r="DOF1" s="282"/>
      <c r="DOG1" s="282"/>
      <c r="DOH1" s="282"/>
      <c r="DOI1" s="282"/>
      <c r="DOJ1" s="282"/>
      <c r="DOK1" s="282"/>
      <c r="DOL1" s="282"/>
      <c r="DOM1" s="282"/>
      <c r="DON1" s="282"/>
      <c r="DOO1" s="282"/>
      <c r="DOP1" s="282"/>
      <c r="DOQ1" s="282"/>
      <c r="DOR1" s="282"/>
      <c r="DOS1" s="282"/>
      <c r="DOT1" s="282"/>
      <c r="DOU1" s="282"/>
      <c r="DOV1" s="282"/>
      <c r="DOW1" s="282"/>
      <c r="DOX1" s="282"/>
      <c r="DOY1" s="282"/>
      <c r="DOZ1" s="282"/>
      <c r="DPA1" s="282"/>
      <c r="DPB1" s="282"/>
      <c r="DPC1" s="282"/>
      <c r="DPD1" s="282"/>
      <c r="DPE1" s="282"/>
      <c r="DPF1" s="282"/>
      <c r="DPG1" s="282"/>
      <c r="DPH1" s="282"/>
      <c r="DPI1" s="282"/>
      <c r="DPJ1" s="282"/>
      <c r="DPK1" s="282"/>
      <c r="DPL1" s="282"/>
      <c r="DPM1" s="282"/>
      <c r="DPN1" s="282"/>
      <c r="DPO1" s="282"/>
      <c r="DPP1" s="282"/>
      <c r="DPQ1" s="282"/>
      <c r="DPR1" s="282"/>
      <c r="DPS1" s="282"/>
      <c r="DPT1" s="282"/>
      <c r="DPU1" s="282"/>
      <c r="DPV1" s="282"/>
      <c r="DPW1" s="282"/>
      <c r="DPX1" s="282"/>
      <c r="DPY1" s="282"/>
      <c r="DPZ1" s="282"/>
      <c r="DQA1" s="282"/>
      <c r="DQB1" s="282"/>
      <c r="DQC1" s="282"/>
      <c r="DQD1" s="282"/>
      <c r="DQE1" s="282"/>
      <c r="DQF1" s="282"/>
      <c r="DQG1" s="282"/>
      <c r="DQH1" s="282"/>
      <c r="DQI1" s="282"/>
      <c r="DQJ1" s="282"/>
      <c r="DQK1" s="282"/>
      <c r="DQL1" s="282"/>
      <c r="DQM1" s="282"/>
      <c r="DQN1" s="282"/>
      <c r="DQO1" s="282"/>
      <c r="DQP1" s="282"/>
      <c r="DQQ1" s="282"/>
      <c r="DQR1" s="282"/>
      <c r="DQS1" s="282"/>
      <c r="DQT1" s="282"/>
      <c r="DQU1" s="282"/>
      <c r="DQV1" s="282"/>
      <c r="DQW1" s="282"/>
      <c r="DQX1" s="282"/>
      <c r="DQY1" s="282"/>
      <c r="DQZ1" s="282"/>
      <c r="DRA1" s="282"/>
      <c r="DRB1" s="282"/>
      <c r="DRC1" s="282"/>
      <c r="DRD1" s="282"/>
      <c r="DRE1" s="282"/>
      <c r="DRF1" s="282"/>
      <c r="DRG1" s="282"/>
      <c r="DRH1" s="282"/>
      <c r="DRI1" s="282"/>
      <c r="DRJ1" s="282"/>
      <c r="DRK1" s="282"/>
      <c r="DRL1" s="282"/>
      <c r="DRM1" s="282"/>
      <c r="DRN1" s="282"/>
      <c r="DRO1" s="282"/>
      <c r="DRP1" s="282"/>
      <c r="DRQ1" s="282"/>
      <c r="DRR1" s="282"/>
      <c r="DRS1" s="282"/>
      <c r="DRT1" s="282"/>
      <c r="DRU1" s="282"/>
      <c r="DRV1" s="282"/>
      <c r="DRW1" s="282"/>
      <c r="DRX1" s="282"/>
      <c r="DRY1" s="282"/>
      <c r="DRZ1" s="282"/>
      <c r="DSA1" s="282"/>
      <c r="DSB1" s="282"/>
      <c r="DSC1" s="282"/>
      <c r="DSD1" s="282"/>
      <c r="DSE1" s="282"/>
      <c r="DSF1" s="282"/>
      <c r="DSG1" s="282"/>
      <c r="DSH1" s="282"/>
      <c r="DSI1" s="282"/>
      <c r="DSJ1" s="282"/>
      <c r="DSK1" s="282"/>
      <c r="DSL1" s="282"/>
      <c r="DSM1" s="282"/>
      <c r="DSN1" s="282"/>
      <c r="DSO1" s="282"/>
      <c r="DSP1" s="282"/>
      <c r="DSQ1" s="282"/>
      <c r="DSR1" s="282"/>
      <c r="DSS1" s="282"/>
      <c r="DST1" s="282"/>
      <c r="DSU1" s="282"/>
      <c r="DSV1" s="282"/>
      <c r="DSW1" s="282"/>
      <c r="DSX1" s="282"/>
      <c r="DSY1" s="282"/>
      <c r="DSZ1" s="282"/>
      <c r="DTA1" s="282"/>
      <c r="DTB1" s="282"/>
      <c r="DTC1" s="282"/>
      <c r="DTD1" s="282"/>
      <c r="DTE1" s="282"/>
      <c r="DTF1" s="282"/>
      <c r="DTG1" s="282"/>
      <c r="DTH1" s="282"/>
      <c r="DTI1" s="282"/>
      <c r="DTJ1" s="282"/>
      <c r="DTK1" s="282"/>
      <c r="DTL1" s="282"/>
      <c r="DTM1" s="282"/>
      <c r="DTN1" s="282"/>
      <c r="DTO1" s="282"/>
      <c r="DTP1" s="282"/>
      <c r="DTQ1" s="282"/>
      <c r="DTR1" s="282"/>
      <c r="DTS1" s="282"/>
      <c r="DTT1" s="282"/>
      <c r="DTU1" s="282"/>
      <c r="DTV1" s="282"/>
      <c r="DTW1" s="282"/>
      <c r="DTX1" s="282"/>
      <c r="DTY1" s="282"/>
      <c r="DTZ1" s="282"/>
      <c r="DUA1" s="282"/>
      <c r="DUB1" s="282"/>
      <c r="DUC1" s="282"/>
      <c r="DUD1" s="282"/>
      <c r="DUE1" s="282"/>
      <c r="DUF1" s="282"/>
      <c r="DUG1" s="282"/>
      <c r="DUH1" s="282"/>
      <c r="DUI1" s="282"/>
      <c r="DUJ1" s="282"/>
      <c r="DUK1" s="282"/>
      <c r="DUL1" s="282"/>
      <c r="DUM1" s="282"/>
      <c r="DUN1" s="282"/>
      <c r="DUO1" s="282"/>
      <c r="DUP1" s="282"/>
      <c r="DUQ1" s="282"/>
      <c r="DUR1" s="282"/>
      <c r="DUS1" s="282"/>
      <c r="DUT1" s="282"/>
      <c r="DUU1" s="282"/>
      <c r="DUV1" s="282"/>
      <c r="DUW1" s="282"/>
      <c r="DUX1" s="282"/>
      <c r="DUY1" s="282"/>
      <c r="DUZ1" s="282"/>
      <c r="DVA1" s="282"/>
      <c r="DVB1" s="282"/>
      <c r="DVC1" s="282"/>
      <c r="DVD1" s="282"/>
      <c r="DVE1" s="282"/>
      <c r="DVF1" s="282"/>
      <c r="DVG1" s="282"/>
      <c r="DVH1" s="282"/>
      <c r="DVI1" s="282"/>
      <c r="DVJ1" s="282"/>
      <c r="DVK1" s="282"/>
      <c r="DVL1" s="282"/>
      <c r="DVM1" s="282"/>
      <c r="DVN1" s="282"/>
      <c r="DVO1" s="282"/>
      <c r="DVP1" s="282"/>
      <c r="DVQ1" s="282"/>
      <c r="DVR1" s="282"/>
      <c r="DVS1" s="282"/>
      <c r="DVT1" s="282"/>
      <c r="DVU1" s="282"/>
      <c r="DVV1" s="282"/>
      <c r="DVW1" s="282"/>
      <c r="DVX1" s="282"/>
      <c r="DVY1" s="282"/>
      <c r="DVZ1" s="282"/>
      <c r="DWA1" s="282"/>
      <c r="DWB1" s="282"/>
      <c r="DWC1" s="282"/>
      <c r="DWD1" s="282"/>
      <c r="DWE1" s="282"/>
      <c r="DWF1" s="282"/>
      <c r="DWG1" s="282"/>
      <c r="DWH1" s="282"/>
      <c r="DWI1" s="282"/>
      <c r="DWJ1" s="282"/>
      <c r="DWK1" s="282"/>
      <c r="DWL1" s="282"/>
      <c r="DWM1" s="282"/>
      <c r="DWN1" s="282"/>
      <c r="DWO1" s="282"/>
      <c r="DWP1" s="282"/>
      <c r="DWQ1" s="282"/>
      <c r="DWR1" s="282"/>
      <c r="DWS1" s="282"/>
      <c r="DWT1" s="282"/>
      <c r="DWU1" s="282"/>
      <c r="DWV1" s="282"/>
      <c r="DWW1" s="282"/>
      <c r="DWX1" s="282"/>
      <c r="DWY1" s="282"/>
      <c r="DWZ1" s="282"/>
      <c r="DXA1" s="282"/>
      <c r="DXB1" s="282"/>
      <c r="DXC1" s="282"/>
      <c r="DXD1" s="282"/>
      <c r="DXE1" s="282"/>
      <c r="DXF1" s="282"/>
      <c r="DXG1" s="282"/>
      <c r="DXH1" s="282"/>
      <c r="DXI1" s="282"/>
      <c r="DXJ1" s="282"/>
      <c r="DXK1" s="282"/>
      <c r="DXL1" s="282"/>
      <c r="DXM1" s="282"/>
      <c r="DXN1" s="282"/>
      <c r="DXO1" s="282"/>
      <c r="DXP1" s="282"/>
      <c r="DXQ1" s="282"/>
      <c r="DXR1" s="282"/>
      <c r="DXS1" s="282"/>
      <c r="DXT1" s="282"/>
      <c r="DXU1" s="282"/>
      <c r="DXV1" s="282"/>
      <c r="DXW1" s="282"/>
      <c r="DXX1" s="282"/>
      <c r="DXY1" s="282"/>
      <c r="DXZ1" s="282"/>
      <c r="DYA1" s="282"/>
      <c r="DYB1" s="282"/>
      <c r="DYC1" s="282"/>
      <c r="DYD1" s="282"/>
      <c r="DYE1" s="282"/>
      <c r="DYF1" s="282"/>
      <c r="DYG1" s="282"/>
      <c r="DYH1" s="282"/>
      <c r="DYI1" s="282"/>
      <c r="DYJ1" s="282"/>
      <c r="DYK1" s="282"/>
      <c r="DYL1" s="282"/>
      <c r="DYM1" s="282"/>
      <c r="DYN1" s="282"/>
      <c r="DYO1" s="282"/>
      <c r="DYP1" s="282"/>
      <c r="DYQ1" s="282"/>
      <c r="DYR1" s="282"/>
      <c r="DYS1" s="282"/>
      <c r="DYT1" s="282"/>
      <c r="DYU1" s="282"/>
      <c r="DYV1" s="282"/>
      <c r="DYW1" s="282"/>
      <c r="DYX1" s="282"/>
      <c r="DYY1" s="282"/>
      <c r="DYZ1" s="282"/>
      <c r="DZA1" s="282"/>
      <c r="DZB1" s="282"/>
      <c r="DZC1" s="282"/>
      <c r="DZD1" s="282"/>
      <c r="DZE1" s="282"/>
      <c r="DZF1" s="282"/>
      <c r="DZG1" s="282"/>
      <c r="DZH1" s="282"/>
      <c r="DZI1" s="282"/>
      <c r="DZJ1" s="282"/>
      <c r="DZK1" s="282"/>
      <c r="DZL1" s="282"/>
      <c r="DZM1" s="282"/>
      <c r="DZN1" s="282"/>
      <c r="DZO1" s="282"/>
      <c r="DZP1" s="282"/>
      <c r="DZQ1" s="282"/>
      <c r="DZR1" s="282"/>
      <c r="DZS1" s="282"/>
      <c r="DZT1" s="282"/>
      <c r="DZU1" s="282"/>
      <c r="DZV1" s="282"/>
      <c r="DZW1" s="282"/>
      <c r="DZX1" s="282"/>
      <c r="DZY1" s="282"/>
      <c r="DZZ1" s="282"/>
      <c r="EAA1" s="282"/>
      <c r="EAB1" s="282"/>
      <c r="EAC1" s="282"/>
      <c r="EAD1" s="282"/>
      <c r="EAE1" s="282"/>
      <c r="EAF1" s="282"/>
      <c r="EAG1" s="282"/>
      <c r="EAH1" s="282"/>
      <c r="EAI1" s="282"/>
      <c r="EAJ1" s="282"/>
      <c r="EAK1" s="282"/>
      <c r="EAL1" s="282"/>
      <c r="EAM1" s="282"/>
      <c r="EAN1" s="282"/>
      <c r="EAO1" s="282"/>
      <c r="EAP1" s="282"/>
      <c r="EAQ1" s="282"/>
      <c r="EAR1" s="282"/>
      <c r="EAS1" s="282"/>
      <c r="EAT1" s="282"/>
      <c r="EAU1" s="282"/>
      <c r="EAV1" s="282"/>
      <c r="EAW1" s="282"/>
      <c r="EAX1" s="282"/>
      <c r="EAY1" s="282"/>
      <c r="EAZ1" s="282"/>
      <c r="EBA1" s="282"/>
      <c r="EBB1" s="282"/>
      <c r="EBC1" s="282"/>
      <c r="EBD1" s="282"/>
      <c r="EBE1" s="282"/>
      <c r="EBF1" s="282"/>
      <c r="EBG1" s="282"/>
      <c r="EBH1" s="282"/>
      <c r="EBI1" s="282"/>
      <c r="EBJ1" s="282"/>
      <c r="EBK1" s="282"/>
      <c r="EBL1" s="282"/>
      <c r="EBM1" s="282"/>
      <c r="EBN1" s="282"/>
      <c r="EBO1" s="282"/>
      <c r="EBP1" s="282"/>
      <c r="EBQ1" s="282"/>
      <c r="EBR1" s="282"/>
      <c r="EBS1" s="282"/>
      <c r="EBT1" s="282"/>
      <c r="EBU1" s="282"/>
      <c r="EBV1" s="282"/>
      <c r="EBW1" s="282"/>
      <c r="EBX1" s="282"/>
      <c r="EBY1" s="282"/>
      <c r="EBZ1" s="282"/>
      <c r="ECA1" s="282"/>
      <c r="ECB1" s="282"/>
      <c r="ECC1" s="282"/>
      <c r="ECD1" s="282"/>
      <c r="ECE1" s="282"/>
      <c r="ECF1" s="282"/>
      <c r="ECG1" s="282"/>
      <c r="ECH1" s="282"/>
      <c r="ECI1" s="282"/>
      <c r="ECJ1" s="282"/>
      <c r="ECK1" s="282"/>
      <c r="ECL1" s="282"/>
      <c r="ECM1" s="282"/>
      <c r="ECN1" s="282"/>
      <c r="ECO1" s="282"/>
      <c r="ECP1" s="282"/>
      <c r="ECQ1" s="282"/>
      <c r="ECR1" s="282"/>
      <c r="ECS1" s="282"/>
      <c r="ECT1" s="282"/>
      <c r="ECU1" s="282"/>
      <c r="ECV1" s="282"/>
      <c r="ECW1" s="282"/>
      <c r="ECX1" s="282"/>
      <c r="ECY1" s="282"/>
      <c r="ECZ1" s="282"/>
      <c r="EDA1" s="282"/>
      <c r="EDB1" s="282"/>
      <c r="EDC1" s="282"/>
      <c r="EDD1" s="282"/>
      <c r="EDE1" s="282"/>
      <c r="EDF1" s="282"/>
      <c r="EDG1" s="282"/>
      <c r="EDH1" s="282"/>
      <c r="EDI1" s="282"/>
      <c r="EDJ1" s="282"/>
      <c r="EDK1" s="282"/>
      <c r="EDL1" s="282"/>
      <c r="EDM1" s="282"/>
      <c r="EDN1" s="282"/>
      <c r="EDO1" s="282"/>
      <c r="EDP1" s="282"/>
      <c r="EDQ1" s="282"/>
      <c r="EDR1" s="282"/>
      <c r="EDS1" s="282"/>
      <c r="EDT1" s="282"/>
      <c r="EDU1" s="282"/>
      <c r="EDV1" s="282"/>
      <c r="EDW1" s="282"/>
      <c r="EDX1" s="282"/>
      <c r="EDY1" s="282"/>
      <c r="EDZ1" s="282"/>
      <c r="EEA1" s="282"/>
      <c r="EEB1" s="282"/>
      <c r="EEC1" s="282"/>
      <c r="EED1" s="282"/>
      <c r="EEE1" s="282"/>
      <c r="EEF1" s="282"/>
      <c r="EEG1" s="282"/>
      <c r="EEH1" s="282"/>
      <c r="EEI1" s="282"/>
      <c r="EEJ1" s="282"/>
      <c r="EEK1" s="282"/>
      <c r="EEL1" s="282"/>
      <c r="EEM1" s="282"/>
      <c r="EEN1" s="282"/>
      <c r="EEO1" s="282"/>
      <c r="EEP1" s="282"/>
      <c r="EEQ1" s="282"/>
      <c r="EER1" s="282"/>
      <c r="EES1" s="282"/>
      <c r="EET1" s="282"/>
      <c r="EEU1" s="282"/>
      <c r="EEV1" s="282"/>
      <c r="EEW1" s="282"/>
      <c r="EEX1" s="282"/>
      <c r="EEY1" s="282"/>
      <c r="EEZ1" s="282"/>
      <c r="EFA1" s="282"/>
      <c r="EFB1" s="282"/>
      <c r="EFC1" s="282"/>
      <c r="EFD1" s="282"/>
      <c r="EFE1" s="282"/>
      <c r="EFF1" s="282"/>
      <c r="EFG1" s="282"/>
      <c r="EFH1" s="282"/>
      <c r="EFI1" s="282"/>
      <c r="EFJ1" s="282"/>
      <c r="EFK1" s="282"/>
      <c r="EFL1" s="282"/>
      <c r="EFM1" s="282"/>
      <c r="EFN1" s="282"/>
      <c r="EFO1" s="282"/>
      <c r="EFP1" s="282"/>
      <c r="EFQ1" s="282"/>
      <c r="EFR1" s="282"/>
      <c r="EFS1" s="282"/>
      <c r="EFT1" s="282"/>
      <c r="EFU1" s="282"/>
      <c r="EFV1" s="282"/>
      <c r="EFW1" s="282"/>
      <c r="EFX1" s="282"/>
      <c r="EFY1" s="282"/>
      <c r="EFZ1" s="282"/>
      <c r="EGA1" s="282"/>
      <c r="EGB1" s="282"/>
      <c r="EGC1" s="282"/>
      <c r="EGD1" s="282"/>
      <c r="EGE1" s="282"/>
      <c r="EGF1" s="282"/>
      <c r="EGG1" s="282"/>
      <c r="EGH1" s="282"/>
      <c r="EGI1" s="282"/>
      <c r="EGJ1" s="282"/>
      <c r="EGK1" s="282"/>
      <c r="EGL1" s="282"/>
      <c r="EGM1" s="282"/>
      <c r="EGN1" s="282"/>
      <c r="EGO1" s="282"/>
      <c r="EGP1" s="282"/>
      <c r="EGQ1" s="282"/>
      <c r="EGR1" s="282"/>
      <c r="EGS1" s="282"/>
      <c r="EGT1" s="282"/>
      <c r="EGU1" s="282"/>
      <c r="EGV1" s="282"/>
      <c r="EGW1" s="282"/>
      <c r="EGX1" s="282"/>
      <c r="EGY1" s="282"/>
      <c r="EGZ1" s="282"/>
      <c r="EHA1" s="282"/>
      <c r="EHB1" s="282"/>
      <c r="EHC1" s="282"/>
      <c r="EHD1" s="282"/>
      <c r="EHE1" s="282"/>
      <c r="EHF1" s="282"/>
      <c r="EHG1" s="282"/>
      <c r="EHH1" s="282"/>
      <c r="EHI1" s="282"/>
      <c r="EHJ1" s="282"/>
      <c r="EHK1" s="282"/>
      <c r="EHL1" s="282"/>
      <c r="EHM1" s="282"/>
      <c r="EHN1" s="282"/>
      <c r="EHO1" s="282"/>
      <c r="EHP1" s="282"/>
      <c r="EHQ1" s="282"/>
      <c r="EHR1" s="282"/>
      <c r="EHS1" s="282"/>
      <c r="EHT1" s="282"/>
      <c r="EHU1" s="282"/>
      <c r="EHV1" s="282"/>
      <c r="EHW1" s="282"/>
      <c r="EHX1" s="282"/>
      <c r="EHY1" s="282"/>
      <c r="EHZ1" s="282"/>
      <c r="EIA1" s="282"/>
      <c r="EIB1" s="282"/>
      <c r="EIC1" s="282"/>
      <c r="EID1" s="282"/>
      <c r="EIE1" s="282"/>
      <c r="EIF1" s="282"/>
      <c r="EIG1" s="282"/>
      <c r="EIH1" s="282"/>
      <c r="EII1" s="282"/>
      <c r="EIJ1" s="282"/>
      <c r="EIK1" s="282"/>
      <c r="EIL1" s="282"/>
      <c r="EIM1" s="282"/>
      <c r="EIN1" s="282"/>
      <c r="EIO1" s="282"/>
      <c r="EIP1" s="282"/>
      <c r="EIQ1" s="282"/>
      <c r="EIR1" s="282"/>
      <c r="EIS1" s="282"/>
      <c r="EIT1" s="282"/>
      <c r="EIU1" s="282"/>
      <c r="EIV1" s="282"/>
      <c r="EIW1" s="282"/>
      <c r="EIX1" s="282"/>
      <c r="EIY1" s="282"/>
      <c r="EIZ1" s="282"/>
      <c r="EJA1" s="282"/>
      <c r="EJB1" s="282"/>
      <c r="EJC1" s="282"/>
      <c r="EJD1" s="282"/>
      <c r="EJE1" s="282"/>
      <c r="EJF1" s="282"/>
      <c r="EJG1" s="282"/>
      <c r="EJH1" s="282"/>
      <c r="EJI1" s="282"/>
      <c r="EJJ1" s="282"/>
      <c r="EJK1" s="282"/>
      <c r="EJL1" s="282"/>
      <c r="EJM1" s="282"/>
      <c r="EJN1" s="282"/>
      <c r="EJO1" s="282"/>
      <c r="EJP1" s="282"/>
      <c r="EJQ1" s="282"/>
      <c r="EJR1" s="282"/>
      <c r="EJS1" s="282"/>
      <c r="EJT1" s="282"/>
      <c r="EJU1" s="282"/>
      <c r="EJV1" s="282"/>
      <c r="EJW1" s="282"/>
      <c r="EJX1" s="282"/>
      <c r="EJY1" s="282"/>
      <c r="EJZ1" s="282"/>
      <c r="EKA1" s="282"/>
      <c r="EKB1" s="282"/>
      <c r="EKC1" s="282"/>
      <c r="EKD1" s="282"/>
      <c r="EKE1" s="282"/>
      <c r="EKF1" s="282"/>
      <c r="EKG1" s="282"/>
      <c r="EKH1" s="282"/>
      <c r="EKI1" s="282"/>
      <c r="EKJ1" s="282"/>
      <c r="EKK1" s="282"/>
      <c r="EKL1" s="282"/>
      <c r="EKM1" s="282"/>
      <c r="EKN1" s="282"/>
      <c r="EKO1" s="282"/>
      <c r="EKP1" s="282"/>
      <c r="EKQ1" s="282"/>
      <c r="EKR1" s="282"/>
      <c r="EKS1" s="282"/>
      <c r="EKT1" s="282"/>
      <c r="EKU1" s="282"/>
      <c r="EKV1" s="282"/>
      <c r="EKW1" s="282"/>
      <c r="EKX1" s="282"/>
      <c r="EKY1" s="282"/>
      <c r="EKZ1" s="282"/>
      <c r="ELA1" s="282"/>
      <c r="ELB1" s="282"/>
      <c r="ELC1" s="282"/>
      <c r="ELD1" s="282"/>
      <c r="ELE1" s="282"/>
      <c r="ELF1" s="282"/>
      <c r="ELG1" s="282"/>
      <c r="ELH1" s="282"/>
      <c r="ELI1" s="282"/>
      <c r="ELJ1" s="282"/>
      <c r="ELK1" s="282"/>
      <c r="ELL1" s="282"/>
      <c r="ELM1" s="282"/>
      <c r="ELN1" s="282"/>
      <c r="ELO1" s="282"/>
      <c r="ELP1" s="282"/>
      <c r="ELQ1" s="282"/>
      <c r="ELR1" s="282"/>
      <c r="ELS1" s="282"/>
      <c r="ELT1" s="282"/>
      <c r="ELU1" s="282"/>
      <c r="ELV1" s="282"/>
      <c r="ELW1" s="282"/>
      <c r="ELX1" s="282"/>
      <c r="ELY1" s="282"/>
      <c r="ELZ1" s="282"/>
      <c r="EMA1" s="282"/>
      <c r="EMB1" s="282"/>
      <c r="EMC1" s="282"/>
      <c r="EMD1" s="282"/>
      <c r="EME1" s="282"/>
      <c r="EMF1" s="282"/>
      <c r="EMG1" s="282"/>
      <c r="EMH1" s="282"/>
      <c r="EMI1" s="282"/>
      <c r="EMJ1" s="282"/>
      <c r="EMK1" s="282"/>
      <c r="EML1" s="282"/>
      <c r="EMM1" s="282"/>
      <c r="EMN1" s="282"/>
      <c r="EMO1" s="282"/>
      <c r="EMP1" s="282"/>
      <c r="EMQ1" s="282"/>
      <c r="EMR1" s="282"/>
      <c r="EMS1" s="282"/>
      <c r="EMT1" s="282"/>
      <c r="EMU1" s="282"/>
      <c r="EMV1" s="282"/>
      <c r="EMW1" s="282"/>
      <c r="EMX1" s="282"/>
      <c r="EMY1" s="282"/>
      <c r="EMZ1" s="282"/>
      <c r="ENA1" s="282"/>
      <c r="ENB1" s="282"/>
      <c r="ENC1" s="282"/>
      <c r="END1" s="282"/>
      <c r="ENE1" s="282"/>
      <c r="ENF1" s="282"/>
      <c r="ENG1" s="282"/>
      <c r="ENH1" s="282"/>
      <c r="ENI1" s="282"/>
      <c r="ENJ1" s="282"/>
      <c r="ENK1" s="282"/>
      <c r="ENL1" s="282"/>
      <c r="ENM1" s="282"/>
      <c r="ENN1" s="282"/>
      <c r="ENO1" s="282"/>
      <c r="ENP1" s="282"/>
      <c r="ENQ1" s="282"/>
      <c r="ENR1" s="282"/>
      <c r="ENS1" s="282"/>
      <c r="ENT1" s="282"/>
      <c r="ENU1" s="282"/>
      <c r="ENV1" s="282"/>
      <c r="ENW1" s="282"/>
      <c r="ENX1" s="282"/>
      <c r="ENY1" s="282"/>
      <c r="ENZ1" s="282"/>
      <c r="EOA1" s="282"/>
      <c r="EOB1" s="282"/>
      <c r="EOC1" s="282"/>
      <c r="EOD1" s="282"/>
      <c r="EOE1" s="282"/>
      <c r="EOF1" s="282"/>
      <c r="EOG1" s="282"/>
      <c r="EOH1" s="282"/>
      <c r="EOI1" s="282"/>
      <c r="EOJ1" s="282"/>
      <c r="EOK1" s="282"/>
      <c r="EOL1" s="282"/>
      <c r="EOM1" s="282"/>
      <c r="EON1" s="282"/>
      <c r="EOO1" s="282"/>
      <c r="EOP1" s="282"/>
      <c r="EOQ1" s="282"/>
      <c r="EOR1" s="282"/>
      <c r="EOS1" s="282"/>
      <c r="EOT1" s="282"/>
      <c r="EOU1" s="282"/>
      <c r="EOV1" s="282"/>
      <c r="EOW1" s="282"/>
      <c r="EOX1" s="282"/>
      <c r="EOY1" s="282"/>
      <c r="EOZ1" s="282"/>
      <c r="EPA1" s="282"/>
      <c r="EPB1" s="282"/>
      <c r="EPC1" s="282"/>
      <c r="EPD1" s="282"/>
      <c r="EPE1" s="282"/>
      <c r="EPF1" s="282"/>
      <c r="EPG1" s="282"/>
      <c r="EPH1" s="282"/>
      <c r="EPI1" s="282"/>
      <c r="EPJ1" s="282"/>
      <c r="EPK1" s="282"/>
      <c r="EPL1" s="282"/>
      <c r="EPM1" s="282"/>
      <c r="EPN1" s="282"/>
      <c r="EPO1" s="282"/>
      <c r="EPP1" s="282"/>
      <c r="EPQ1" s="282"/>
      <c r="EPR1" s="282"/>
      <c r="EPS1" s="282"/>
      <c r="EPT1" s="282"/>
      <c r="EPU1" s="282"/>
      <c r="EPV1" s="282"/>
      <c r="EPW1" s="282"/>
      <c r="EPX1" s="282"/>
      <c r="EPY1" s="282"/>
      <c r="EPZ1" s="282"/>
      <c r="EQA1" s="282"/>
      <c r="EQB1" s="282"/>
      <c r="EQC1" s="282"/>
      <c r="EQD1" s="282"/>
      <c r="EQE1" s="282"/>
      <c r="EQF1" s="282"/>
      <c r="EQG1" s="282"/>
      <c r="EQH1" s="282"/>
      <c r="EQI1" s="282"/>
      <c r="EQJ1" s="282"/>
      <c r="EQK1" s="282"/>
      <c r="EQL1" s="282"/>
      <c r="EQM1" s="282"/>
      <c r="EQN1" s="282"/>
      <c r="EQO1" s="282"/>
      <c r="EQP1" s="282"/>
      <c r="EQQ1" s="282"/>
      <c r="EQR1" s="282"/>
      <c r="EQS1" s="282"/>
      <c r="EQT1" s="282"/>
      <c r="EQU1" s="282"/>
      <c r="EQV1" s="282"/>
      <c r="EQW1" s="282"/>
      <c r="EQX1" s="282"/>
      <c r="EQY1" s="282"/>
      <c r="EQZ1" s="282"/>
      <c r="ERA1" s="282"/>
      <c r="ERB1" s="282"/>
      <c r="ERC1" s="282"/>
      <c r="ERD1" s="282"/>
      <c r="ERE1" s="282"/>
      <c r="ERF1" s="282"/>
      <c r="ERG1" s="282"/>
      <c r="ERH1" s="282"/>
      <c r="ERI1" s="282"/>
      <c r="ERJ1" s="282"/>
      <c r="ERK1" s="282"/>
      <c r="ERL1" s="282"/>
      <c r="ERM1" s="282"/>
      <c r="ERN1" s="282"/>
      <c r="ERO1" s="282"/>
      <c r="ERP1" s="282"/>
      <c r="ERQ1" s="282"/>
      <c r="ERR1" s="282"/>
      <c r="ERS1" s="282"/>
      <c r="ERT1" s="282"/>
      <c r="ERU1" s="282"/>
      <c r="ERV1" s="282"/>
      <c r="ERW1" s="282"/>
      <c r="ERX1" s="282"/>
      <c r="ERY1" s="282"/>
      <c r="ERZ1" s="282"/>
      <c r="ESA1" s="282"/>
      <c r="ESB1" s="282"/>
      <c r="ESC1" s="282"/>
      <c r="ESD1" s="282"/>
      <c r="ESE1" s="282"/>
      <c r="ESF1" s="282"/>
      <c r="ESG1" s="282"/>
      <c r="ESH1" s="282"/>
      <c r="ESI1" s="282"/>
      <c r="ESJ1" s="282"/>
      <c r="ESK1" s="282"/>
      <c r="ESL1" s="282"/>
      <c r="ESM1" s="282"/>
      <c r="ESN1" s="282"/>
      <c r="ESO1" s="282"/>
      <c r="ESP1" s="282"/>
      <c r="ESQ1" s="282"/>
      <c r="ESR1" s="282"/>
      <c r="ESS1" s="282"/>
      <c r="EST1" s="282"/>
      <c r="ESU1" s="282"/>
      <c r="ESV1" s="282"/>
      <c r="ESW1" s="282"/>
      <c r="ESX1" s="282"/>
      <c r="ESY1" s="282"/>
      <c r="ESZ1" s="282"/>
      <c r="ETA1" s="282"/>
      <c r="ETB1" s="282"/>
      <c r="ETC1" s="282"/>
      <c r="ETD1" s="282"/>
      <c r="ETE1" s="282"/>
      <c r="ETF1" s="282"/>
      <c r="ETG1" s="282"/>
      <c r="ETH1" s="282"/>
      <c r="ETI1" s="282"/>
      <c r="ETJ1" s="282"/>
      <c r="ETK1" s="282"/>
      <c r="ETL1" s="282"/>
      <c r="ETM1" s="282"/>
      <c r="ETN1" s="282"/>
      <c r="ETO1" s="282"/>
      <c r="ETP1" s="282"/>
      <c r="ETQ1" s="282"/>
      <c r="ETR1" s="282"/>
      <c r="ETS1" s="282"/>
      <c r="ETT1" s="282"/>
      <c r="ETU1" s="282"/>
      <c r="ETV1" s="282"/>
      <c r="ETW1" s="282"/>
      <c r="ETX1" s="282"/>
      <c r="ETY1" s="282"/>
      <c r="ETZ1" s="282"/>
      <c r="EUA1" s="282"/>
      <c r="EUB1" s="282"/>
      <c r="EUC1" s="282"/>
      <c r="EUD1" s="282"/>
      <c r="EUE1" s="282"/>
      <c r="EUF1" s="282"/>
      <c r="EUG1" s="282"/>
      <c r="EUH1" s="282"/>
      <c r="EUI1" s="282"/>
      <c r="EUJ1" s="282"/>
      <c r="EUK1" s="282"/>
      <c r="EUL1" s="282"/>
      <c r="EUM1" s="282"/>
      <c r="EUN1" s="282"/>
      <c r="EUO1" s="282"/>
      <c r="EUP1" s="282"/>
      <c r="EUQ1" s="282"/>
      <c r="EUR1" s="282"/>
      <c r="EUS1" s="282"/>
      <c r="EUT1" s="282"/>
      <c r="EUU1" s="282"/>
      <c r="EUV1" s="282"/>
      <c r="EUW1" s="282"/>
      <c r="EUX1" s="282"/>
      <c r="EUY1" s="282"/>
      <c r="EUZ1" s="282"/>
      <c r="EVA1" s="282"/>
      <c r="EVB1" s="282"/>
      <c r="EVC1" s="282"/>
      <c r="EVD1" s="282"/>
      <c r="EVE1" s="282"/>
      <c r="EVF1" s="282"/>
      <c r="EVG1" s="282"/>
      <c r="EVH1" s="282"/>
      <c r="EVI1" s="282"/>
      <c r="EVJ1" s="282"/>
      <c r="EVK1" s="282"/>
      <c r="EVL1" s="282"/>
      <c r="EVM1" s="282"/>
      <c r="EVN1" s="282"/>
      <c r="EVO1" s="282"/>
      <c r="EVP1" s="282"/>
      <c r="EVQ1" s="282"/>
      <c r="EVR1" s="282"/>
      <c r="EVS1" s="282"/>
      <c r="EVT1" s="282"/>
      <c r="EVU1" s="282"/>
      <c r="EVV1" s="282"/>
      <c r="EVW1" s="282"/>
      <c r="EVX1" s="282"/>
      <c r="EVY1" s="282"/>
      <c r="EVZ1" s="282"/>
      <c r="EWA1" s="282"/>
      <c r="EWB1" s="282"/>
      <c r="EWC1" s="282"/>
      <c r="EWD1" s="282"/>
      <c r="EWE1" s="282"/>
      <c r="EWF1" s="282"/>
      <c r="EWG1" s="282"/>
      <c r="EWH1" s="282"/>
      <c r="EWI1" s="282"/>
      <c r="EWJ1" s="282"/>
      <c r="EWK1" s="282"/>
      <c r="EWL1" s="282"/>
      <c r="EWM1" s="282"/>
      <c r="EWN1" s="282"/>
      <c r="EWO1" s="282"/>
      <c r="EWP1" s="282"/>
      <c r="EWQ1" s="282"/>
      <c r="EWR1" s="282"/>
      <c r="EWS1" s="282"/>
      <c r="EWT1" s="282"/>
      <c r="EWU1" s="282"/>
      <c r="EWV1" s="282"/>
      <c r="EWW1" s="282"/>
      <c r="EWX1" s="282"/>
      <c r="EWY1" s="282"/>
      <c r="EWZ1" s="282"/>
      <c r="EXA1" s="282"/>
      <c r="EXB1" s="282"/>
      <c r="EXC1" s="282"/>
      <c r="EXD1" s="282"/>
      <c r="EXE1" s="282"/>
      <c r="EXF1" s="282"/>
      <c r="EXG1" s="282"/>
      <c r="EXH1" s="282"/>
      <c r="EXI1" s="282"/>
      <c r="EXJ1" s="282"/>
      <c r="EXK1" s="282"/>
      <c r="EXL1" s="282"/>
      <c r="EXM1" s="282"/>
      <c r="EXN1" s="282"/>
      <c r="EXO1" s="282"/>
      <c r="EXP1" s="282"/>
      <c r="EXQ1" s="282"/>
      <c r="EXR1" s="282"/>
      <c r="EXS1" s="282"/>
      <c r="EXT1" s="282"/>
      <c r="EXU1" s="282"/>
      <c r="EXV1" s="282"/>
      <c r="EXW1" s="282"/>
      <c r="EXX1" s="282"/>
      <c r="EXY1" s="282"/>
      <c r="EXZ1" s="282"/>
      <c r="EYA1" s="282"/>
      <c r="EYB1" s="282"/>
      <c r="EYC1" s="282"/>
      <c r="EYD1" s="282"/>
      <c r="EYE1" s="282"/>
      <c r="EYF1" s="282"/>
      <c r="EYG1" s="282"/>
      <c r="EYH1" s="282"/>
      <c r="EYI1" s="282"/>
      <c r="EYJ1" s="282"/>
      <c r="EYK1" s="282"/>
      <c r="EYL1" s="282"/>
      <c r="EYM1" s="282"/>
      <c r="EYN1" s="282"/>
      <c r="EYO1" s="282"/>
      <c r="EYP1" s="282"/>
      <c r="EYQ1" s="282"/>
      <c r="EYR1" s="282"/>
      <c r="EYS1" s="282"/>
      <c r="EYT1" s="282"/>
      <c r="EYU1" s="282"/>
      <c r="EYV1" s="282"/>
      <c r="EYW1" s="282"/>
      <c r="EYX1" s="282"/>
      <c r="EYY1" s="282"/>
      <c r="EYZ1" s="282"/>
      <c r="EZA1" s="282"/>
      <c r="EZB1" s="282"/>
      <c r="EZC1" s="282"/>
      <c r="EZD1" s="282"/>
      <c r="EZE1" s="282"/>
      <c r="EZF1" s="282"/>
      <c r="EZG1" s="282"/>
      <c r="EZH1" s="282"/>
      <c r="EZI1" s="282"/>
      <c r="EZJ1" s="282"/>
      <c r="EZK1" s="282"/>
      <c r="EZL1" s="282"/>
      <c r="EZM1" s="282"/>
      <c r="EZN1" s="282"/>
      <c r="EZO1" s="282"/>
      <c r="EZP1" s="282"/>
      <c r="EZQ1" s="282"/>
      <c r="EZR1" s="282"/>
      <c r="EZS1" s="282"/>
      <c r="EZT1" s="282"/>
      <c r="EZU1" s="282"/>
      <c r="EZV1" s="282"/>
      <c r="EZW1" s="282"/>
      <c r="EZX1" s="282"/>
      <c r="EZY1" s="282"/>
      <c r="EZZ1" s="282"/>
      <c r="FAA1" s="282"/>
      <c r="FAB1" s="282"/>
      <c r="FAC1" s="282"/>
      <c r="FAD1" s="282"/>
      <c r="FAE1" s="282"/>
      <c r="FAF1" s="282"/>
      <c r="FAG1" s="282"/>
      <c r="FAH1" s="282"/>
      <c r="FAI1" s="282"/>
      <c r="FAJ1" s="282"/>
      <c r="FAK1" s="282"/>
      <c r="FAL1" s="282"/>
      <c r="FAM1" s="282"/>
      <c r="FAN1" s="282"/>
      <c r="FAO1" s="282"/>
      <c r="FAP1" s="282"/>
      <c r="FAQ1" s="282"/>
      <c r="FAR1" s="282"/>
      <c r="FAS1" s="282"/>
      <c r="FAT1" s="282"/>
      <c r="FAU1" s="282"/>
      <c r="FAV1" s="282"/>
      <c r="FAW1" s="282"/>
      <c r="FAX1" s="282"/>
      <c r="FAY1" s="282"/>
      <c r="FAZ1" s="282"/>
      <c r="FBA1" s="282"/>
      <c r="FBB1" s="282"/>
      <c r="FBC1" s="282"/>
      <c r="FBD1" s="282"/>
      <c r="FBE1" s="282"/>
      <c r="FBF1" s="282"/>
      <c r="FBG1" s="282"/>
      <c r="FBH1" s="282"/>
      <c r="FBI1" s="282"/>
      <c r="FBJ1" s="282"/>
      <c r="FBK1" s="282"/>
      <c r="FBL1" s="282"/>
      <c r="FBM1" s="282"/>
      <c r="FBN1" s="282"/>
      <c r="FBO1" s="282"/>
      <c r="FBP1" s="282"/>
      <c r="FBQ1" s="282"/>
      <c r="FBR1" s="282"/>
      <c r="FBS1" s="282"/>
      <c r="FBT1" s="282"/>
      <c r="FBU1" s="282"/>
      <c r="FBV1" s="282"/>
      <c r="FBW1" s="282"/>
      <c r="FBX1" s="282"/>
      <c r="FBY1" s="282"/>
      <c r="FBZ1" s="282"/>
      <c r="FCA1" s="282"/>
      <c r="FCB1" s="282"/>
      <c r="FCC1" s="282"/>
      <c r="FCD1" s="282"/>
      <c r="FCE1" s="282"/>
      <c r="FCF1" s="282"/>
      <c r="FCG1" s="282"/>
      <c r="FCH1" s="282"/>
      <c r="FCI1" s="282"/>
      <c r="FCJ1" s="282"/>
      <c r="FCK1" s="282"/>
      <c r="FCL1" s="282"/>
      <c r="FCM1" s="282"/>
      <c r="FCN1" s="282"/>
      <c r="FCO1" s="282"/>
      <c r="FCP1" s="282"/>
      <c r="FCQ1" s="282"/>
      <c r="FCR1" s="282"/>
      <c r="FCS1" s="282"/>
      <c r="FCT1" s="282"/>
      <c r="FCU1" s="282"/>
      <c r="FCV1" s="282"/>
      <c r="FCW1" s="282"/>
      <c r="FCX1" s="282"/>
      <c r="FCY1" s="282"/>
      <c r="FCZ1" s="282"/>
      <c r="FDA1" s="282"/>
      <c r="FDB1" s="282"/>
      <c r="FDC1" s="282"/>
      <c r="FDD1" s="282"/>
      <c r="FDE1" s="282"/>
      <c r="FDF1" s="282"/>
      <c r="FDG1" s="282"/>
      <c r="FDH1" s="282"/>
      <c r="FDI1" s="282"/>
      <c r="FDJ1" s="282"/>
      <c r="FDK1" s="282"/>
      <c r="FDL1" s="282"/>
      <c r="FDM1" s="282"/>
      <c r="FDN1" s="282"/>
      <c r="FDO1" s="282"/>
      <c r="FDP1" s="282"/>
      <c r="FDQ1" s="282"/>
      <c r="FDR1" s="282"/>
      <c r="FDS1" s="282"/>
      <c r="FDT1" s="282"/>
      <c r="FDU1" s="282"/>
      <c r="FDV1" s="282"/>
      <c r="FDW1" s="282"/>
      <c r="FDX1" s="282"/>
      <c r="FDY1" s="282"/>
      <c r="FDZ1" s="282"/>
      <c r="FEA1" s="282"/>
      <c r="FEB1" s="282"/>
      <c r="FEC1" s="282"/>
      <c r="FED1" s="282"/>
      <c r="FEE1" s="282"/>
      <c r="FEF1" s="282"/>
      <c r="FEG1" s="282"/>
      <c r="FEH1" s="282"/>
      <c r="FEI1" s="282"/>
      <c r="FEJ1" s="282"/>
      <c r="FEK1" s="282"/>
      <c r="FEL1" s="282"/>
      <c r="FEM1" s="282"/>
      <c r="FEN1" s="282"/>
      <c r="FEO1" s="282"/>
      <c r="FEP1" s="282"/>
      <c r="FEQ1" s="282"/>
      <c r="FER1" s="282"/>
      <c r="FES1" s="282"/>
      <c r="FET1" s="282"/>
      <c r="FEU1" s="282"/>
      <c r="FEV1" s="282"/>
      <c r="FEW1" s="282"/>
      <c r="FEX1" s="282"/>
      <c r="FEY1" s="282"/>
      <c r="FEZ1" s="282"/>
      <c r="FFA1" s="282"/>
      <c r="FFB1" s="282"/>
      <c r="FFC1" s="282"/>
      <c r="FFD1" s="282"/>
      <c r="FFE1" s="282"/>
      <c r="FFF1" s="282"/>
      <c r="FFG1" s="282"/>
      <c r="FFH1" s="282"/>
      <c r="FFI1" s="282"/>
      <c r="FFJ1" s="282"/>
      <c r="FFK1" s="282"/>
      <c r="FFL1" s="282"/>
      <c r="FFM1" s="282"/>
      <c r="FFN1" s="282"/>
      <c r="FFO1" s="282"/>
      <c r="FFP1" s="282"/>
      <c r="FFQ1" s="282"/>
      <c r="FFR1" s="282"/>
      <c r="FFS1" s="282"/>
      <c r="FFT1" s="282"/>
      <c r="FFU1" s="282"/>
      <c r="FFV1" s="282"/>
      <c r="FFW1" s="282"/>
      <c r="FFX1" s="282"/>
      <c r="FFY1" s="282"/>
      <c r="FFZ1" s="282"/>
      <c r="FGA1" s="282"/>
      <c r="FGB1" s="282"/>
      <c r="FGC1" s="282"/>
      <c r="FGD1" s="282"/>
      <c r="FGE1" s="282"/>
      <c r="FGF1" s="282"/>
      <c r="FGG1" s="282"/>
      <c r="FGH1" s="282"/>
      <c r="FGI1" s="282"/>
      <c r="FGJ1" s="282"/>
      <c r="FGK1" s="282"/>
      <c r="FGL1" s="282"/>
      <c r="FGM1" s="282"/>
      <c r="FGN1" s="282"/>
      <c r="FGO1" s="282"/>
      <c r="FGP1" s="282"/>
      <c r="FGQ1" s="282"/>
      <c r="FGR1" s="282"/>
      <c r="FGS1" s="282"/>
      <c r="FGT1" s="282"/>
      <c r="FGU1" s="282"/>
      <c r="FGV1" s="282"/>
      <c r="FGW1" s="282"/>
      <c r="FGX1" s="282"/>
      <c r="FGY1" s="282"/>
      <c r="FGZ1" s="282"/>
      <c r="FHA1" s="282"/>
      <c r="FHB1" s="282"/>
      <c r="FHC1" s="282"/>
      <c r="FHD1" s="282"/>
      <c r="FHE1" s="282"/>
      <c r="FHF1" s="282"/>
      <c r="FHG1" s="282"/>
      <c r="FHH1" s="282"/>
      <c r="FHI1" s="282"/>
      <c r="FHJ1" s="282"/>
      <c r="FHK1" s="282"/>
      <c r="FHL1" s="282"/>
      <c r="FHM1" s="282"/>
      <c r="FHN1" s="282"/>
      <c r="FHO1" s="282"/>
      <c r="FHP1" s="282"/>
      <c r="FHQ1" s="282"/>
      <c r="FHR1" s="282"/>
      <c r="FHS1" s="282"/>
      <c r="FHT1" s="282"/>
      <c r="FHU1" s="282"/>
      <c r="FHV1" s="282"/>
      <c r="FHW1" s="282"/>
      <c r="FHX1" s="282"/>
      <c r="FHY1" s="282"/>
      <c r="FHZ1" s="282"/>
      <c r="FIA1" s="282"/>
      <c r="FIB1" s="282"/>
      <c r="FIC1" s="282"/>
      <c r="FID1" s="282"/>
      <c r="FIE1" s="282"/>
      <c r="FIF1" s="282"/>
      <c r="FIG1" s="282"/>
      <c r="FIH1" s="282"/>
      <c r="FII1" s="282"/>
      <c r="FIJ1" s="282"/>
      <c r="FIK1" s="282"/>
      <c r="FIL1" s="282"/>
      <c r="FIM1" s="282"/>
      <c r="FIN1" s="282"/>
      <c r="FIO1" s="282"/>
      <c r="FIP1" s="282"/>
      <c r="FIQ1" s="282"/>
      <c r="FIR1" s="282"/>
      <c r="FIS1" s="282"/>
      <c r="FIT1" s="282"/>
      <c r="FIU1" s="282"/>
      <c r="FIV1" s="282"/>
      <c r="FIW1" s="282"/>
      <c r="FIX1" s="282"/>
      <c r="FIY1" s="282"/>
      <c r="FIZ1" s="282"/>
      <c r="FJA1" s="282"/>
      <c r="FJB1" s="282"/>
      <c r="FJC1" s="282"/>
      <c r="FJD1" s="282"/>
      <c r="FJE1" s="282"/>
      <c r="FJF1" s="282"/>
      <c r="FJG1" s="282"/>
      <c r="FJH1" s="282"/>
      <c r="FJI1" s="282"/>
      <c r="FJJ1" s="282"/>
      <c r="FJK1" s="282"/>
      <c r="FJL1" s="282"/>
      <c r="FJM1" s="282"/>
      <c r="FJN1" s="282"/>
      <c r="FJO1" s="282"/>
      <c r="FJP1" s="282"/>
      <c r="FJQ1" s="282"/>
      <c r="FJR1" s="282"/>
      <c r="FJS1" s="282"/>
      <c r="FJT1" s="282"/>
      <c r="FJU1" s="282"/>
      <c r="FJV1" s="282"/>
      <c r="FJW1" s="282"/>
      <c r="FJX1" s="282"/>
      <c r="FJY1" s="282"/>
      <c r="FJZ1" s="282"/>
      <c r="FKA1" s="282"/>
      <c r="FKB1" s="282"/>
      <c r="FKC1" s="282"/>
      <c r="FKD1" s="282"/>
      <c r="FKE1" s="282"/>
      <c r="FKF1" s="282"/>
      <c r="FKG1" s="282"/>
      <c r="FKH1" s="282"/>
      <c r="FKI1" s="282"/>
      <c r="FKJ1" s="282"/>
      <c r="FKK1" s="282"/>
      <c r="FKL1" s="282"/>
      <c r="FKM1" s="282"/>
      <c r="FKN1" s="282"/>
      <c r="FKO1" s="282"/>
      <c r="FKP1" s="282"/>
      <c r="FKQ1" s="282"/>
      <c r="FKR1" s="282"/>
      <c r="FKS1" s="282"/>
      <c r="FKT1" s="282"/>
      <c r="FKU1" s="282"/>
      <c r="FKV1" s="282"/>
      <c r="FKW1" s="282"/>
      <c r="FKX1" s="282"/>
      <c r="FKY1" s="282"/>
      <c r="FKZ1" s="282"/>
      <c r="FLA1" s="282"/>
      <c r="FLB1" s="282"/>
      <c r="FLC1" s="282"/>
      <c r="FLD1" s="282"/>
      <c r="FLE1" s="282"/>
      <c r="FLF1" s="282"/>
      <c r="FLG1" s="282"/>
      <c r="FLH1" s="282"/>
      <c r="FLI1" s="282"/>
      <c r="FLJ1" s="282"/>
      <c r="FLK1" s="282"/>
      <c r="FLL1" s="282"/>
      <c r="FLM1" s="282"/>
      <c r="FLN1" s="282"/>
      <c r="FLO1" s="282"/>
      <c r="FLP1" s="282"/>
      <c r="FLQ1" s="282"/>
      <c r="FLR1" s="282"/>
      <c r="FLS1" s="282"/>
      <c r="FLT1" s="282"/>
      <c r="FLU1" s="282"/>
      <c r="FLV1" s="282"/>
      <c r="FLW1" s="282"/>
      <c r="FLX1" s="282"/>
      <c r="FLY1" s="282"/>
      <c r="FLZ1" s="282"/>
      <c r="FMA1" s="282"/>
      <c r="FMB1" s="282"/>
      <c r="FMC1" s="282"/>
      <c r="FMD1" s="282"/>
      <c r="FME1" s="282"/>
      <c r="FMF1" s="282"/>
      <c r="FMG1" s="282"/>
      <c r="FMH1" s="282"/>
      <c r="FMI1" s="282"/>
      <c r="FMJ1" s="282"/>
      <c r="FMK1" s="282"/>
      <c r="FML1" s="282"/>
      <c r="FMM1" s="282"/>
      <c r="FMN1" s="282"/>
      <c r="FMO1" s="282"/>
      <c r="FMP1" s="282"/>
      <c r="FMQ1" s="282"/>
      <c r="FMR1" s="282"/>
      <c r="FMS1" s="282"/>
      <c r="FMT1" s="282"/>
      <c r="FMU1" s="282"/>
      <c r="FMV1" s="282"/>
      <c r="FMW1" s="282"/>
      <c r="FMX1" s="282"/>
      <c r="FMY1" s="282"/>
      <c r="FMZ1" s="282"/>
      <c r="FNA1" s="282"/>
      <c r="FNB1" s="282"/>
      <c r="FNC1" s="282"/>
      <c r="FND1" s="282"/>
      <c r="FNE1" s="282"/>
      <c r="FNF1" s="282"/>
      <c r="FNG1" s="282"/>
      <c r="FNH1" s="282"/>
      <c r="FNI1" s="282"/>
      <c r="FNJ1" s="282"/>
      <c r="FNK1" s="282"/>
      <c r="FNL1" s="282"/>
      <c r="FNM1" s="282"/>
      <c r="FNN1" s="282"/>
      <c r="FNO1" s="282"/>
      <c r="FNP1" s="282"/>
      <c r="FNQ1" s="282"/>
      <c r="FNR1" s="282"/>
      <c r="FNS1" s="282"/>
      <c r="FNT1" s="282"/>
      <c r="FNU1" s="282"/>
      <c r="FNV1" s="282"/>
      <c r="FNW1" s="282"/>
      <c r="FNX1" s="282"/>
      <c r="FNY1" s="282"/>
      <c r="FNZ1" s="282"/>
      <c r="FOA1" s="282"/>
      <c r="FOB1" s="282"/>
      <c r="FOC1" s="282"/>
      <c r="FOD1" s="282"/>
      <c r="FOE1" s="282"/>
      <c r="FOF1" s="282"/>
      <c r="FOG1" s="282"/>
      <c r="FOH1" s="282"/>
      <c r="FOI1" s="282"/>
      <c r="FOJ1" s="282"/>
      <c r="FOK1" s="282"/>
      <c r="FOL1" s="282"/>
      <c r="FOM1" s="282"/>
      <c r="FON1" s="282"/>
      <c r="FOO1" s="282"/>
      <c r="FOP1" s="282"/>
      <c r="FOQ1" s="282"/>
      <c r="FOR1" s="282"/>
      <c r="FOS1" s="282"/>
      <c r="FOT1" s="282"/>
      <c r="FOU1" s="282"/>
      <c r="FOV1" s="282"/>
      <c r="FOW1" s="282"/>
      <c r="FOX1" s="282"/>
      <c r="FOY1" s="282"/>
      <c r="FOZ1" s="282"/>
      <c r="FPA1" s="282"/>
      <c r="FPB1" s="282"/>
      <c r="FPC1" s="282"/>
      <c r="FPD1" s="282"/>
      <c r="FPE1" s="282"/>
      <c r="FPF1" s="282"/>
      <c r="FPG1" s="282"/>
      <c r="FPH1" s="282"/>
      <c r="FPI1" s="282"/>
      <c r="FPJ1" s="282"/>
      <c r="FPK1" s="282"/>
      <c r="FPL1" s="282"/>
      <c r="FPM1" s="282"/>
      <c r="FPN1" s="282"/>
      <c r="FPO1" s="282"/>
      <c r="FPP1" s="282"/>
      <c r="FPQ1" s="282"/>
      <c r="FPR1" s="282"/>
      <c r="FPS1" s="282"/>
      <c r="FPT1" s="282"/>
      <c r="FPU1" s="282"/>
      <c r="FPV1" s="282"/>
      <c r="FPW1" s="282"/>
      <c r="FPX1" s="282"/>
      <c r="FPY1" s="282"/>
      <c r="FPZ1" s="282"/>
      <c r="FQA1" s="282"/>
      <c r="FQB1" s="282"/>
      <c r="FQC1" s="282"/>
      <c r="FQD1" s="282"/>
      <c r="FQE1" s="282"/>
      <c r="FQF1" s="282"/>
      <c r="FQG1" s="282"/>
      <c r="FQH1" s="282"/>
      <c r="FQI1" s="282"/>
      <c r="FQJ1" s="282"/>
      <c r="FQK1" s="282"/>
      <c r="FQL1" s="282"/>
      <c r="FQM1" s="282"/>
      <c r="FQN1" s="282"/>
      <c r="FQO1" s="282"/>
      <c r="FQP1" s="282"/>
      <c r="FQQ1" s="282"/>
      <c r="FQR1" s="282"/>
      <c r="FQS1" s="282"/>
      <c r="FQT1" s="282"/>
      <c r="FQU1" s="282"/>
      <c r="FQV1" s="282"/>
      <c r="FQW1" s="282"/>
      <c r="FQX1" s="282"/>
      <c r="FQY1" s="282"/>
      <c r="FQZ1" s="282"/>
      <c r="FRA1" s="282"/>
      <c r="FRB1" s="282"/>
      <c r="FRC1" s="282"/>
      <c r="FRD1" s="282"/>
      <c r="FRE1" s="282"/>
      <c r="FRF1" s="282"/>
      <c r="FRG1" s="282"/>
      <c r="FRH1" s="282"/>
      <c r="FRI1" s="282"/>
      <c r="FRJ1" s="282"/>
      <c r="FRK1" s="282"/>
      <c r="FRL1" s="282"/>
      <c r="FRM1" s="282"/>
      <c r="FRN1" s="282"/>
      <c r="FRO1" s="282"/>
      <c r="FRP1" s="282"/>
      <c r="FRQ1" s="282"/>
      <c r="FRR1" s="282"/>
      <c r="FRS1" s="282"/>
      <c r="FRT1" s="282"/>
      <c r="FRU1" s="282"/>
      <c r="FRV1" s="282"/>
      <c r="FRW1" s="282"/>
      <c r="FRX1" s="282"/>
      <c r="FRY1" s="282"/>
      <c r="FRZ1" s="282"/>
      <c r="FSA1" s="282"/>
      <c r="FSB1" s="282"/>
      <c r="FSC1" s="282"/>
      <c r="FSD1" s="282"/>
      <c r="FSE1" s="282"/>
      <c r="FSF1" s="282"/>
      <c r="FSG1" s="282"/>
      <c r="FSH1" s="282"/>
      <c r="FSI1" s="282"/>
      <c r="FSJ1" s="282"/>
      <c r="FSK1" s="282"/>
      <c r="FSL1" s="282"/>
      <c r="FSM1" s="282"/>
      <c r="FSN1" s="282"/>
      <c r="FSO1" s="282"/>
      <c r="FSP1" s="282"/>
      <c r="FSQ1" s="282"/>
      <c r="FSR1" s="282"/>
      <c r="FSS1" s="282"/>
      <c r="FST1" s="282"/>
      <c r="FSU1" s="282"/>
      <c r="FSV1" s="282"/>
      <c r="FSW1" s="282"/>
      <c r="FSX1" s="282"/>
      <c r="FSY1" s="282"/>
      <c r="FSZ1" s="282"/>
      <c r="FTA1" s="282"/>
      <c r="FTB1" s="282"/>
      <c r="FTC1" s="282"/>
      <c r="FTD1" s="282"/>
      <c r="FTE1" s="282"/>
      <c r="FTF1" s="282"/>
      <c r="FTG1" s="282"/>
      <c r="FTH1" s="282"/>
      <c r="FTI1" s="282"/>
      <c r="FTJ1" s="282"/>
      <c r="FTK1" s="282"/>
      <c r="FTL1" s="282"/>
      <c r="FTM1" s="282"/>
      <c r="FTN1" s="282"/>
      <c r="FTO1" s="282"/>
      <c r="FTP1" s="282"/>
      <c r="FTQ1" s="282"/>
      <c r="FTR1" s="282"/>
      <c r="FTS1" s="282"/>
      <c r="FTT1" s="282"/>
      <c r="FTU1" s="282"/>
      <c r="FTV1" s="282"/>
      <c r="FTW1" s="282"/>
      <c r="FTX1" s="282"/>
      <c r="FTY1" s="282"/>
      <c r="FTZ1" s="282"/>
      <c r="FUA1" s="282"/>
      <c r="FUB1" s="282"/>
      <c r="FUC1" s="282"/>
      <c r="FUD1" s="282"/>
      <c r="FUE1" s="282"/>
      <c r="FUF1" s="282"/>
      <c r="FUG1" s="282"/>
      <c r="FUH1" s="282"/>
      <c r="FUI1" s="282"/>
      <c r="FUJ1" s="282"/>
      <c r="FUK1" s="282"/>
      <c r="FUL1" s="282"/>
      <c r="FUM1" s="282"/>
      <c r="FUN1" s="282"/>
      <c r="FUO1" s="282"/>
      <c r="FUP1" s="282"/>
      <c r="FUQ1" s="282"/>
      <c r="FUR1" s="282"/>
      <c r="FUS1" s="282"/>
      <c r="FUT1" s="282"/>
      <c r="FUU1" s="282"/>
      <c r="FUV1" s="282"/>
      <c r="FUW1" s="282"/>
      <c r="FUX1" s="282"/>
      <c r="FUY1" s="282"/>
      <c r="FUZ1" s="282"/>
      <c r="FVA1" s="282"/>
      <c r="FVB1" s="282"/>
      <c r="FVC1" s="282"/>
      <c r="FVD1" s="282"/>
      <c r="FVE1" s="282"/>
      <c r="FVF1" s="282"/>
      <c r="FVG1" s="282"/>
      <c r="FVH1" s="282"/>
      <c r="FVI1" s="282"/>
      <c r="FVJ1" s="282"/>
      <c r="FVK1" s="282"/>
      <c r="FVL1" s="282"/>
      <c r="FVM1" s="282"/>
      <c r="FVN1" s="282"/>
      <c r="FVO1" s="282"/>
      <c r="FVP1" s="282"/>
      <c r="FVQ1" s="282"/>
      <c r="FVR1" s="282"/>
      <c r="FVS1" s="282"/>
      <c r="FVT1" s="282"/>
      <c r="FVU1" s="282"/>
      <c r="FVV1" s="282"/>
      <c r="FVW1" s="282"/>
      <c r="FVX1" s="282"/>
      <c r="FVY1" s="282"/>
      <c r="FVZ1" s="282"/>
      <c r="FWA1" s="282"/>
      <c r="FWB1" s="282"/>
      <c r="FWC1" s="282"/>
      <c r="FWD1" s="282"/>
      <c r="FWE1" s="282"/>
      <c r="FWF1" s="282"/>
      <c r="FWG1" s="282"/>
      <c r="FWH1" s="282"/>
      <c r="FWI1" s="282"/>
      <c r="FWJ1" s="282"/>
      <c r="FWK1" s="282"/>
      <c r="FWL1" s="282"/>
      <c r="FWM1" s="282"/>
      <c r="FWN1" s="282"/>
      <c r="FWO1" s="282"/>
      <c r="FWP1" s="282"/>
      <c r="FWQ1" s="282"/>
      <c r="FWR1" s="282"/>
      <c r="FWS1" s="282"/>
      <c r="FWT1" s="282"/>
      <c r="FWU1" s="282"/>
      <c r="FWV1" s="282"/>
      <c r="FWW1" s="282"/>
      <c r="FWX1" s="282"/>
      <c r="FWY1" s="282"/>
      <c r="FWZ1" s="282"/>
      <c r="FXA1" s="282"/>
      <c r="FXB1" s="282"/>
      <c r="FXC1" s="282"/>
      <c r="FXD1" s="282"/>
      <c r="FXE1" s="282"/>
      <c r="FXF1" s="282"/>
      <c r="FXG1" s="282"/>
      <c r="FXH1" s="282"/>
      <c r="FXI1" s="282"/>
      <c r="FXJ1" s="282"/>
      <c r="FXK1" s="282"/>
      <c r="FXL1" s="282"/>
      <c r="FXM1" s="282"/>
      <c r="FXN1" s="282"/>
      <c r="FXO1" s="282"/>
      <c r="FXP1" s="282"/>
      <c r="FXQ1" s="282"/>
      <c r="FXR1" s="282"/>
      <c r="FXS1" s="282"/>
      <c r="FXT1" s="282"/>
      <c r="FXU1" s="282"/>
      <c r="FXV1" s="282"/>
      <c r="FXW1" s="282"/>
      <c r="FXX1" s="282"/>
      <c r="FXY1" s="282"/>
      <c r="FXZ1" s="282"/>
      <c r="FYA1" s="282"/>
      <c r="FYB1" s="282"/>
      <c r="FYC1" s="282"/>
      <c r="FYD1" s="282"/>
      <c r="FYE1" s="282"/>
      <c r="FYF1" s="282"/>
      <c r="FYG1" s="282"/>
      <c r="FYH1" s="282"/>
      <c r="FYI1" s="282"/>
      <c r="FYJ1" s="282"/>
      <c r="FYK1" s="282"/>
      <c r="FYL1" s="282"/>
      <c r="FYM1" s="282"/>
      <c r="FYN1" s="282"/>
      <c r="FYO1" s="282"/>
      <c r="FYP1" s="282"/>
      <c r="FYQ1" s="282"/>
      <c r="FYR1" s="282"/>
      <c r="FYS1" s="282"/>
      <c r="FYT1" s="282"/>
      <c r="FYU1" s="282"/>
      <c r="FYV1" s="282"/>
      <c r="FYW1" s="282"/>
      <c r="FYX1" s="282"/>
      <c r="FYY1" s="282"/>
      <c r="FYZ1" s="282"/>
      <c r="FZA1" s="282"/>
      <c r="FZB1" s="282"/>
      <c r="FZC1" s="282"/>
      <c r="FZD1" s="282"/>
      <c r="FZE1" s="282"/>
      <c r="FZF1" s="282"/>
      <c r="FZG1" s="282"/>
      <c r="FZH1" s="282"/>
      <c r="FZI1" s="282"/>
      <c r="FZJ1" s="282"/>
      <c r="FZK1" s="282"/>
      <c r="FZL1" s="282"/>
      <c r="FZM1" s="282"/>
      <c r="FZN1" s="282"/>
      <c r="FZO1" s="282"/>
      <c r="FZP1" s="282"/>
      <c r="FZQ1" s="282"/>
      <c r="FZR1" s="282"/>
      <c r="FZS1" s="282"/>
      <c r="FZT1" s="282"/>
      <c r="FZU1" s="282"/>
      <c r="FZV1" s="282"/>
      <c r="FZW1" s="282"/>
      <c r="FZX1" s="282"/>
      <c r="FZY1" s="282"/>
      <c r="FZZ1" s="282"/>
      <c r="GAA1" s="282"/>
      <c r="GAB1" s="282"/>
      <c r="GAC1" s="282"/>
      <c r="GAD1" s="282"/>
      <c r="GAE1" s="282"/>
      <c r="GAF1" s="282"/>
      <c r="GAG1" s="282"/>
      <c r="GAH1" s="282"/>
      <c r="GAI1" s="282"/>
      <c r="GAJ1" s="282"/>
      <c r="GAK1" s="282"/>
      <c r="GAL1" s="282"/>
      <c r="GAM1" s="282"/>
      <c r="GAN1" s="282"/>
      <c r="GAO1" s="282"/>
      <c r="GAP1" s="282"/>
      <c r="GAQ1" s="282"/>
      <c r="GAR1" s="282"/>
      <c r="GAS1" s="282"/>
      <c r="GAT1" s="282"/>
      <c r="GAU1" s="282"/>
      <c r="GAV1" s="282"/>
      <c r="GAW1" s="282"/>
      <c r="GAX1" s="282"/>
      <c r="GAY1" s="282"/>
      <c r="GAZ1" s="282"/>
      <c r="GBA1" s="282"/>
      <c r="GBB1" s="282"/>
      <c r="GBC1" s="282"/>
      <c r="GBD1" s="282"/>
      <c r="GBE1" s="282"/>
      <c r="GBF1" s="282"/>
      <c r="GBG1" s="282"/>
      <c r="GBH1" s="282"/>
      <c r="GBI1" s="282"/>
      <c r="GBJ1" s="282"/>
      <c r="GBK1" s="282"/>
      <c r="GBL1" s="282"/>
      <c r="GBM1" s="282"/>
      <c r="GBN1" s="282"/>
      <c r="GBO1" s="282"/>
      <c r="GBP1" s="282"/>
      <c r="GBQ1" s="282"/>
      <c r="GBR1" s="282"/>
      <c r="GBS1" s="282"/>
      <c r="GBT1" s="282"/>
      <c r="GBU1" s="282"/>
      <c r="GBV1" s="282"/>
      <c r="GBW1" s="282"/>
      <c r="GBX1" s="282"/>
      <c r="GBY1" s="282"/>
      <c r="GBZ1" s="282"/>
      <c r="GCA1" s="282"/>
      <c r="GCB1" s="282"/>
      <c r="GCC1" s="282"/>
      <c r="GCD1" s="282"/>
      <c r="GCE1" s="282"/>
      <c r="GCF1" s="282"/>
      <c r="GCG1" s="282"/>
      <c r="GCH1" s="282"/>
      <c r="GCI1" s="282"/>
      <c r="GCJ1" s="282"/>
      <c r="GCK1" s="282"/>
      <c r="GCL1" s="282"/>
      <c r="GCM1" s="282"/>
      <c r="GCN1" s="282"/>
      <c r="GCO1" s="282"/>
      <c r="GCP1" s="282"/>
      <c r="GCQ1" s="282"/>
      <c r="GCR1" s="282"/>
      <c r="GCS1" s="282"/>
      <c r="GCT1" s="282"/>
      <c r="GCU1" s="282"/>
      <c r="GCV1" s="282"/>
      <c r="GCW1" s="282"/>
      <c r="GCX1" s="282"/>
      <c r="GCY1" s="282"/>
      <c r="GCZ1" s="282"/>
      <c r="GDA1" s="282"/>
      <c r="GDB1" s="282"/>
      <c r="GDC1" s="282"/>
      <c r="GDD1" s="282"/>
      <c r="GDE1" s="282"/>
      <c r="GDF1" s="282"/>
      <c r="GDG1" s="282"/>
      <c r="GDH1" s="282"/>
      <c r="GDI1" s="282"/>
      <c r="GDJ1" s="282"/>
      <c r="GDK1" s="282"/>
      <c r="GDL1" s="282"/>
      <c r="GDM1" s="282"/>
      <c r="GDN1" s="282"/>
      <c r="GDO1" s="282"/>
      <c r="GDP1" s="282"/>
      <c r="GDQ1" s="282"/>
      <c r="GDR1" s="282"/>
      <c r="GDS1" s="282"/>
      <c r="GDT1" s="282"/>
      <c r="GDU1" s="282"/>
      <c r="GDV1" s="282"/>
      <c r="GDW1" s="282"/>
      <c r="GDX1" s="282"/>
      <c r="GDY1" s="282"/>
      <c r="GDZ1" s="282"/>
      <c r="GEA1" s="282"/>
      <c r="GEB1" s="282"/>
      <c r="GEC1" s="282"/>
      <c r="GED1" s="282"/>
      <c r="GEE1" s="282"/>
      <c r="GEF1" s="282"/>
      <c r="GEG1" s="282"/>
      <c r="GEH1" s="282"/>
      <c r="GEI1" s="282"/>
      <c r="GEJ1" s="282"/>
      <c r="GEK1" s="282"/>
      <c r="GEL1" s="282"/>
      <c r="GEM1" s="282"/>
      <c r="GEN1" s="282"/>
      <c r="GEO1" s="282"/>
      <c r="GEP1" s="282"/>
      <c r="GEQ1" s="282"/>
      <c r="GER1" s="282"/>
      <c r="GES1" s="282"/>
      <c r="GET1" s="282"/>
      <c r="GEU1" s="282"/>
      <c r="GEV1" s="282"/>
      <c r="GEW1" s="282"/>
      <c r="GEX1" s="282"/>
      <c r="GEY1" s="282"/>
      <c r="GEZ1" s="282"/>
      <c r="GFA1" s="282"/>
      <c r="GFB1" s="282"/>
      <c r="GFC1" s="282"/>
      <c r="GFD1" s="282"/>
      <c r="GFE1" s="282"/>
      <c r="GFF1" s="282"/>
      <c r="GFG1" s="282"/>
      <c r="GFH1" s="282"/>
      <c r="GFI1" s="282"/>
      <c r="GFJ1" s="282"/>
      <c r="GFK1" s="282"/>
      <c r="GFL1" s="282"/>
      <c r="GFM1" s="282"/>
      <c r="GFN1" s="282"/>
      <c r="GFO1" s="282"/>
      <c r="GFP1" s="282"/>
      <c r="GFQ1" s="282"/>
      <c r="GFR1" s="282"/>
      <c r="GFS1" s="282"/>
      <c r="GFT1" s="282"/>
      <c r="GFU1" s="282"/>
      <c r="GFV1" s="282"/>
      <c r="GFW1" s="282"/>
      <c r="GFX1" s="282"/>
      <c r="GFY1" s="282"/>
      <c r="GFZ1" s="282"/>
      <c r="GGA1" s="282"/>
      <c r="GGB1" s="282"/>
      <c r="GGC1" s="282"/>
      <c r="GGD1" s="282"/>
      <c r="GGE1" s="282"/>
      <c r="GGF1" s="282"/>
      <c r="GGG1" s="282"/>
      <c r="GGH1" s="282"/>
      <c r="GGI1" s="282"/>
      <c r="GGJ1" s="282"/>
      <c r="GGK1" s="282"/>
      <c r="GGL1" s="282"/>
      <c r="GGM1" s="282"/>
      <c r="GGN1" s="282"/>
      <c r="GGO1" s="282"/>
      <c r="GGP1" s="282"/>
      <c r="GGQ1" s="282"/>
      <c r="GGR1" s="282"/>
      <c r="GGS1" s="282"/>
      <c r="GGT1" s="282"/>
      <c r="GGU1" s="282"/>
      <c r="GGV1" s="282"/>
      <c r="GGW1" s="282"/>
      <c r="GGX1" s="282"/>
      <c r="GGY1" s="282"/>
      <c r="GGZ1" s="282"/>
      <c r="GHA1" s="282"/>
      <c r="GHB1" s="282"/>
      <c r="GHC1" s="282"/>
      <c r="GHD1" s="282"/>
      <c r="GHE1" s="282"/>
      <c r="GHF1" s="282"/>
      <c r="GHG1" s="282"/>
      <c r="GHH1" s="282"/>
      <c r="GHI1" s="282"/>
      <c r="GHJ1" s="282"/>
      <c r="GHK1" s="282"/>
      <c r="GHL1" s="282"/>
      <c r="GHM1" s="282"/>
      <c r="GHN1" s="282"/>
      <c r="GHO1" s="282"/>
      <c r="GHP1" s="282"/>
      <c r="GHQ1" s="282"/>
      <c r="GHR1" s="282"/>
      <c r="GHS1" s="282"/>
      <c r="GHT1" s="282"/>
      <c r="GHU1" s="282"/>
      <c r="GHV1" s="282"/>
      <c r="GHW1" s="282"/>
      <c r="GHX1" s="282"/>
      <c r="GHY1" s="282"/>
      <c r="GHZ1" s="282"/>
      <c r="GIA1" s="282"/>
      <c r="GIB1" s="282"/>
      <c r="GIC1" s="282"/>
      <c r="GID1" s="282"/>
      <c r="GIE1" s="282"/>
      <c r="GIF1" s="282"/>
      <c r="GIG1" s="282"/>
      <c r="GIH1" s="282"/>
      <c r="GII1" s="282"/>
      <c r="GIJ1" s="282"/>
      <c r="GIK1" s="282"/>
      <c r="GIL1" s="282"/>
      <c r="GIM1" s="282"/>
      <c r="GIN1" s="282"/>
      <c r="GIO1" s="282"/>
      <c r="GIP1" s="282"/>
      <c r="GIQ1" s="282"/>
      <c r="GIR1" s="282"/>
      <c r="GIS1" s="282"/>
      <c r="GIT1" s="282"/>
      <c r="GIU1" s="282"/>
      <c r="GIV1" s="282"/>
      <c r="GIW1" s="282"/>
      <c r="GIX1" s="282"/>
      <c r="GIY1" s="282"/>
      <c r="GIZ1" s="282"/>
      <c r="GJA1" s="282"/>
      <c r="GJB1" s="282"/>
      <c r="GJC1" s="282"/>
      <c r="GJD1" s="282"/>
      <c r="GJE1" s="282"/>
      <c r="GJF1" s="282"/>
      <c r="GJG1" s="282"/>
      <c r="GJH1" s="282"/>
      <c r="GJI1" s="282"/>
      <c r="GJJ1" s="282"/>
      <c r="GJK1" s="282"/>
      <c r="GJL1" s="282"/>
      <c r="GJM1" s="282"/>
      <c r="GJN1" s="282"/>
      <c r="GJO1" s="282"/>
      <c r="GJP1" s="282"/>
      <c r="GJQ1" s="282"/>
      <c r="GJR1" s="282"/>
      <c r="GJS1" s="282"/>
      <c r="GJT1" s="282"/>
      <c r="GJU1" s="282"/>
      <c r="GJV1" s="282"/>
      <c r="GJW1" s="282"/>
      <c r="GJX1" s="282"/>
      <c r="GJY1" s="282"/>
      <c r="GJZ1" s="282"/>
      <c r="GKA1" s="282"/>
      <c r="GKB1" s="282"/>
      <c r="GKC1" s="282"/>
      <c r="GKD1" s="282"/>
      <c r="GKE1" s="282"/>
      <c r="GKF1" s="282"/>
      <c r="GKG1" s="282"/>
      <c r="GKH1" s="282"/>
      <c r="GKI1" s="282"/>
      <c r="GKJ1" s="282"/>
      <c r="GKK1" s="282"/>
      <c r="GKL1" s="282"/>
      <c r="GKM1" s="282"/>
      <c r="GKN1" s="282"/>
      <c r="GKO1" s="282"/>
      <c r="GKP1" s="282"/>
      <c r="GKQ1" s="282"/>
      <c r="GKR1" s="282"/>
      <c r="GKS1" s="282"/>
      <c r="GKT1" s="282"/>
      <c r="GKU1" s="282"/>
      <c r="GKV1" s="282"/>
      <c r="GKW1" s="282"/>
      <c r="GKX1" s="282"/>
      <c r="GKY1" s="282"/>
      <c r="GKZ1" s="282"/>
      <c r="GLA1" s="282"/>
      <c r="GLB1" s="282"/>
      <c r="GLC1" s="282"/>
      <c r="GLD1" s="282"/>
      <c r="GLE1" s="282"/>
      <c r="GLF1" s="282"/>
      <c r="GLG1" s="282"/>
      <c r="GLH1" s="282"/>
      <c r="GLI1" s="282"/>
      <c r="GLJ1" s="282"/>
      <c r="GLK1" s="282"/>
      <c r="GLL1" s="282"/>
      <c r="GLM1" s="282"/>
      <c r="GLN1" s="282"/>
      <c r="GLO1" s="282"/>
      <c r="GLP1" s="282"/>
      <c r="GLQ1" s="282"/>
      <c r="GLR1" s="282"/>
      <c r="GLS1" s="282"/>
      <c r="GLT1" s="282"/>
      <c r="GLU1" s="282"/>
      <c r="GLV1" s="282"/>
      <c r="GLW1" s="282"/>
      <c r="GLX1" s="282"/>
      <c r="GLY1" s="282"/>
      <c r="GLZ1" s="282"/>
      <c r="GMA1" s="282"/>
      <c r="GMB1" s="282"/>
      <c r="GMC1" s="282"/>
      <c r="GMD1" s="282"/>
      <c r="GME1" s="282"/>
      <c r="GMF1" s="282"/>
      <c r="GMG1" s="282"/>
      <c r="GMH1" s="282"/>
      <c r="GMI1" s="282"/>
      <c r="GMJ1" s="282"/>
      <c r="GMK1" s="282"/>
      <c r="GML1" s="282"/>
      <c r="GMM1" s="282"/>
      <c r="GMN1" s="282"/>
      <c r="GMO1" s="282"/>
      <c r="GMP1" s="282"/>
      <c r="GMQ1" s="282"/>
      <c r="GMR1" s="282"/>
      <c r="GMS1" s="282"/>
      <c r="GMT1" s="282"/>
      <c r="GMU1" s="282"/>
      <c r="GMV1" s="282"/>
      <c r="GMW1" s="282"/>
      <c r="GMX1" s="282"/>
      <c r="GMY1" s="282"/>
      <c r="GMZ1" s="282"/>
      <c r="GNA1" s="282"/>
      <c r="GNB1" s="282"/>
      <c r="GNC1" s="282"/>
      <c r="GND1" s="282"/>
      <c r="GNE1" s="282"/>
      <c r="GNF1" s="282"/>
      <c r="GNG1" s="282"/>
      <c r="GNH1" s="282"/>
      <c r="GNI1" s="282"/>
      <c r="GNJ1" s="282"/>
      <c r="GNK1" s="282"/>
      <c r="GNL1" s="282"/>
      <c r="GNM1" s="282"/>
      <c r="GNN1" s="282"/>
      <c r="GNO1" s="282"/>
      <c r="GNP1" s="282"/>
      <c r="GNQ1" s="282"/>
      <c r="GNR1" s="282"/>
      <c r="GNS1" s="282"/>
      <c r="GNT1" s="282"/>
      <c r="GNU1" s="282"/>
      <c r="GNV1" s="282"/>
      <c r="GNW1" s="282"/>
      <c r="GNX1" s="282"/>
      <c r="GNY1" s="282"/>
      <c r="GNZ1" s="282"/>
      <c r="GOA1" s="282"/>
      <c r="GOB1" s="282"/>
      <c r="GOC1" s="282"/>
      <c r="GOD1" s="282"/>
      <c r="GOE1" s="282"/>
      <c r="GOF1" s="282"/>
      <c r="GOG1" s="282"/>
      <c r="GOH1" s="282"/>
      <c r="GOI1" s="282"/>
      <c r="GOJ1" s="282"/>
      <c r="GOK1" s="282"/>
      <c r="GOL1" s="282"/>
      <c r="GOM1" s="282"/>
      <c r="GON1" s="282"/>
      <c r="GOO1" s="282"/>
      <c r="GOP1" s="282"/>
      <c r="GOQ1" s="282"/>
      <c r="GOR1" s="282"/>
      <c r="GOS1" s="282"/>
      <c r="GOT1" s="282"/>
      <c r="GOU1" s="282"/>
      <c r="GOV1" s="282"/>
      <c r="GOW1" s="282"/>
      <c r="GOX1" s="282"/>
      <c r="GOY1" s="282"/>
      <c r="GOZ1" s="282"/>
      <c r="GPA1" s="282"/>
      <c r="GPB1" s="282"/>
      <c r="GPC1" s="282"/>
      <c r="GPD1" s="282"/>
      <c r="GPE1" s="282"/>
      <c r="GPF1" s="282"/>
      <c r="GPG1" s="282"/>
      <c r="GPH1" s="282"/>
      <c r="GPI1" s="282"/>
      <c r="GPJ1" s="282"/>
      <c r="GPK1" s="282"/>
      <c r="GPL1" s="282"/>
      <c r="GPM1" s="282"/>
      <c r="GPN1" s="282"/>
      <c r="GPO1" s="282"/>
      <c r="GPP1" s="282"/>
      <c r="GPQ1" s="282"/>
      <c r="GPR1" s="282"/>
      <c r="GPS1" s="282"/>
      <c r="GPT1" s="282"/>
      <c r="GPU1" s="282"/>
      <c r="GPV1" s="282"/>
      <c r="GPW1" s="282"/>
      <c r="GPX1" s="282"/>
      <c r="GPY1" s="282"/>
      <c r="GPZ1" s="282"/>
      <c r="GQA1" s="282"/>
      <c r="GQB1" s="282"/>
      <c r="GQC1" s="282"/>
      <c r="GQD1" s="282"/>
      <c r="GQE1" s="282"/>
      <c r="GQF1" s="282"/>
      <c r="GQG1" s="282"/>
      <c r="GQH1" s="282"/>
      <c r="GQI1" s="282"/>
      <c r="GQJ1" s="282"/>
      <c r="GQK1" s="282"/>
      <c r="GQL1" s="282"/>
      <c r="GQM1" s="282"/>
      <c r="GQN1" s="282"/>
      <c r="GQO1" s="282"/>
      <c r="GQP1" s="282"/>
      <c r="GQQ1" s="282"/>
      <c r="GQR1" s="282"/>
      <c r="GQS1" s="282"/>
      <c r="GQT1" s="282"/>
      <c r="GQU1" s="282"/>
      <c r="GQV1" s="282"/>
      <c r="GQW1" s="282"/>
      <c r="GQX1" s="282"/>
      <c r="GQY1" s="282"/>
      <c r="GQZ1" s="282"/>
      <c r="GRA1" s="282"/>
      <c r="GRB1" s="282"/>
      <c r="GRC1" s="282"/>
      <c r="GRD1" s="282"/>
      <c r="GRE1" s="282"/>
      <c r="GRF1" s="282"/>
      <c r="GRG1" s="282"/>
      <c r="GRH1" s="282"/>
      <c r="GRI1" s="282"/>
      <c r="GRJ1" s="282"/>
      <c r="GRK1" s="282"/>
      <c r="GRL1" s="282"/>
      <c r="GRM1" s="282"/>
      <c r="GRN1" s="282"/>
      <c r="GRO1" s="282"/>
      <c r="GRP1" s="282"/>
      <c r="GRQ1" s="282"/>
      <c r="GRR1" s="282"/>
      <c r="GRS1" s="282"/>
      <c r="GRT1" s="282"/>
      <c r="GRU1" s="282"/>
      <c r="GRV1" s="282"/>
      <c r="GRW1" s="282"/>
      <c r="GRX1" s="282"/>
      <c r="GRY1" s="282"/>
      <c r="GRZ1" s="282"/>
      <c r="GSA1" s="282"/>
      <c r="GSB1" s="282"/>
      <c r="GSC1" s="282"/>
      <c r="GSD1" s="282"/>
      <c r="GSE1" s="282"/>
      <c r="GSF1" s="282"/>
      <c r="GSG1" s="282"/>
      <c r="GSH1" s="282"/>
      <c r="GSI1" s="282"/>
      <c r="GSJ1" s="282"/>
      <c r="GSK1" s="282"/>
      <c r="GSL1" s="282"/>
      <c r="GSM1" s="282"/>
      <c r="GSN1" s="282"/>
      <c r="GSO1" s="282"/>
      <c r="GSP1" s="282"/>
      <c r="GSQ1" s="282"/>
      <c r="GSR1" s="282"/>
      <c r="GSS1" s="282"/>
      <c r="GST1" s="282"/>
      <c r="GSU1" s="282"/>
      <c r="GSV1" s="282"/>
      <c r="GSW1" s="282"/>
      <c r="GSX1" s="282"/>
      <c r="GSY1" s="282"/>
      <c r="GSZ1" s="282"/>
      <c r="GTA1" s="282"/>
      <c r="GTB1" s="282"/>
      <c r="GTC1" s="282"/>
      <c r="GTD1" s="282"/>
      <c r="GTE1" s="282"/>
      <c r="GTF1" s="282"/>
      <c r="GTG1" s="282"/>
      <c r="GTH1" s="282"/>
      <c r="GTI1" s="282"/>
      <c r="GTJ1" s="282"/>
      <c r="GTK1" s="282"/>
      <c r="GTL1" s="282"/>
      <c r="GTM1" s="282"/>
      <c r="GTN1" s="282"/>
      <c r="GTO1" s="282"/>
      <c r="GTP1" s="282"/>
      <c r="GTQ1" s="282"/>
      <c r="GTR1" s="282"/>
      <c r="GTS1" s="282"/>
      <c r="GTT1" s="282"/>
      <c r="GTU1" s="282"/>
      <c r="GTV1" s="282"/>
      <c r="GTW1" s="282"/>
      <c r="GTX1" s="282"/>
      <c r="GTY1" s="282"/>
      <c r="GTZ1" s="282"/>
      <c r="GUA1" s="282"/>
      <c r="GUB1" s="282"/>
      <c r="GUC1" s="282"/>
      <c r="GUD1" s="282"/>
      <c r="GUE1" s="282"/>
      <c r="GUF1" s="282"/>
      <c r="GUG1" s="282"/>
      <c r="GUH1" s="282"/>
      <c r="GUI1" s="282"/>
      <c r="GUJ1" s="282"/>
      <c r="GUK1" s="282"/>
      <c r="GUL1" s="282"/>
      <c r="GUM1" s="282"/>
      <c r="GUN1" s="282"/>
      <c r="GUO1" s="282"/>
      <c r="GUP1" s="282"/>
      <c r="GUQ1" s="282"/>
      <c r="GUR1" s="282"/>
      <c r="GUS1" s="282"/>
      <c r="GUT1" s="282"/>
      <c r="GUU1" s="282"/>
      <c r="GUV1" s="282"/>
      <c r="GUW1" s="282"/>
      <c r="GUX1" s="282"/>
      <c r="GUY1" s="282"/>
      <c r="GUZ1" s="282"/>
      <c r="GVA1" s="282"/>
      <c r="GVB1" s="282"/>
      <c r="GVC1" s="282"/>
      <c r="GVD1" s="282"/>
      <c r="GVE1" s="282"/>
      <c r="GVF1" s="282"/>
      <c r="GVG1" s="282"/>
      <c r="GVH1" s="282"/>
      <c r="GVI1" s="282"/>
      <c r="GVJ1" s="282"/>
      <c r="GVK1" s="282"/>
      <c r="GVL1" s="282"/>
      <c r="GVM1" s="282"/>
      <c r="GVN1" s="282"/>
      <c r="GVO1" s="282"/>
      <c r="GVP1" s="282"/>
      <c r="GVQ1" s="282"/>
      <c r="GVR1" s="282"/>
      <c r="GVS1" s="282"/>
      <c r="GVT1" s="282"/>
      <c r="GVU1" s="282"/>
      <c r="GVV1" s="282"/>
      <c r="GVW1" s="282"/>
      <c r="GVX1" s="282"/>
      <c r="GVY1" s="282"/>
      <c r="GVZ1" s="282"/>
      <c r="GWA1" s="282"/>
      <c r="GWB1" s="282"/>
      <c r="GWC1" s="282"/>
      <c r="GWD1" s="282"/>
      <c r="GWE1" s="282"/>
      <c r="GWF1" s="282"/>
      <c r="GWG1" s="282"/>
      <c r="GWH1" s="282"/>
      <c r="GWI1" s="282"/>
      <c r="GWJ1" s="282"/>
      <c r="GWK1" s="282"/>
      <c r="GWL1" s="282"/>
      <c r="GWM1" s="282"/>
      <c r="GWN1" s="282"/>
      <c r="GWO1" s="282"/>
      <c r="GWP1" s="282"/>
      <c r="GWQ1" s="282"/>
      <c r="GWR1" s="282"/>
      <c r="GWS1" s="282"/>
      <c r="GWT1" s="282"/>
      <c r="GWU1" s="282"/>
      <c r="GWV1" s="282"/>
      <c r="GWW1" s="282"/>
      <c r="GWX1" s="282"/>
      <c r="GWY1" s="282"/>
      <c r="GWZ1" s="282"/>
      <c r="GXA1" s="282"/>
      <c r="GXB1" s="282"/>
      <c r="GXC1" s="282"/>
      <c r="GXD1" s="282"/>
      <c r="GXE1" s="282"/>
      <c r="GXF1" s="282"/>
      <c r="GXG1" s="282"/>
      <c r="GXH1" s="282"/>
      <c r="GXI1" s="282"/>
      <c r="GXJ1" s="282"/>
      <c r="GXK1" s="282"/>
      <c r="GXL1" s="282"/>
      <c r="GXM1" s="282"/>
      <c r="GXN1" s="282"/>
      <c r="GXO1" s="282"/>
      <c r="GXP1" s="282"/>
      <c r="GXQ1" s="282"/>
      <c r="GXR1" s="282"/>
      <c r="GXS1" s="282"/>
      <c r="GXT1" s="282"/>
      <c r="GXU1" s="282"/>
      <c r="GXV1" s="282"/>
      <c r="GXW1" s="282"/>
      <c r="GXX1" s="282"/>
      <c r="GXY1" s="282"/>
      <c r="GXZ1" s="282"/>
      <c r="GYA1" s="282"/>
      <c r="GYB1" s="282"/>
      <c r="GYC1" s="282"/>
      <c r="GYD1" s="282"/>
      <c r="GYE1" s="282"/>
      <c r="GYF1" s="282"/>
      <c r="GYG1" s="282"/>
      <c r="GYH1" s="282"/>
      <c r="GYI1" s="282"/>
      <c r="GYJ1" s="282"/>
      <c r="GYK1" s="282"/>
      <c r="GYL1" s="282"/>
      <c r="GYM1" s="282"/>
      <c r="GYN1" s="282"/>
      <c r="GYO1" s="282"/>
      <c r="GYP1" s="282"/>
      <c r="GYQ1" s="282"/>
      <c r="GYR1" s="282"/>
      <c r="GYS1" s="282"/>
      <c r="GYT1" s="282"/>
      <c r="GYU1" s="282"/>
      <c r="GYV1" s="282"/>
      <c r="GYW1" s="282"/>
      <c r="GYX1" s="282"/>
      <c r="GYY1" s="282"/>
      <c r="GYZ1" s="282"/>
      <c r="GZA1" s="282"/>
      <c r="GZB1" s="282"/>
      <c r="GZC1" s="282"/>
      <c r="GZD1" s="282"/>
      <c r="GZE1" s="282"/>
      <c r="GZF1" s="282"/>
      <c r="GZG1" s="282"/>
      <c r="GZH1" s="282"/>
      <c r="GZI1" s="282"/>
      <c r="GZJ1" s="282"/>
      <c r="GZK1" s="282"/>
      <c r="GZL1" s="282"/>
      <c r="GZM1" s="282"/>
      <c r="GZN1" s="282"/>
      <c r="GZO1" s="282"/>
      <c r="GZP1" s="282"/>
      <c r="GZQ1" s="282"/>
      <c r="GZR1" s="282"/>
      <c r="GZS1" s="282"/>
      <c r="GZT1" s="282"/>
      <c r="GZU1" s="282"/>
      <c r="GZV1" s="282"/>
      <c r="GZW1" s="282"/>
      <c r="GZX1" s="282"/>
      <c r="GZY1" s="282"/>
      <c r="GZZ1" s="282"/>
      <c r="HAA1" s="282"/>
      <c r="HAB1" s="282"/>
      <c r="HAC1" s="282"/>
      <c r="HAD1" s="282"/>
      <c r="HAE1" s="282"/>
      <c r="HAF1" s="282"/>
      <c r="HAG1" s="282"/>
      <c r="HAH1" s="282"/>
      <c r="HAI1" s="282"/>
      <c r="HAJ1" s="282"/>
      <c r="HAK1" s="282"/>
      <c r="HAL1" s="282"/>
      <c r="HAM1" s="282"/>
      <c r="HAN1" s="282"/>
      <c r="HAO1" s="282"/>
      <c r="HAP1" s="282"/>
      <c r="HAQ1" s="282"/>
      <c r="HAR1" s="282"/>
      <c r="HAS1" s="282"/>
      <c r="HAT1" s="282"/>
      <c r="HAU1" s="282"/>
      <c r="HAV1" s="282"/>
      <c r="HAW1" s="282"/>
      <c r="HAX1" s="282"/>
      <c r="HAY1" s="282"/>
      <c r="HAZ1" s="282"/>
      <c r="HBA1" s="282"/>
      <c r="HBB1" s="282"/>
      <c r="HBC1" s="282"/>
      <c r="HBD1" s="282"/>
      <c r="HBE1" s="282"/>
      <c r="HBF1" s="282"/>
      <c r="HBG1" s="282"/>
      <c r="HBH1" s="282"/>
      <c r="HBI1" s="282"/>
      <c r="HBJ1" s="282"/>
      <c r="HBK1" s="282"/>
      <c r="HBL1" s="282"/>
      <c r="HBM1" s="282"/>
      <c r="HBN1" s="282"/>
      <c r="HBO1" s="282"/>
      <c r="HBP1" s="282"/>
      <c r="HBQ1" s="282"/>
      <c r="HBR1" s="282"/>
      <c r="HBS1" s="282"/>
      <c r="HBT1" s="282"/>
      <c r="HBU1" s="282"/>
      <c r="HBV1" s="282"/>
      <c r="HBW1" s="282"/>
      <c r="HBX1" s="282"/>
      <c r="HBY1" s="282"/>
      <c r="HBZ1" s="282"/>
      <c r="HCA1" s="282"/>
      <c r="HCB1" s="282"/>
      <c r="HCC1" s="282"/>
      <c r="HCD1" s="282"/>
      <c r="HCE1" s="282"/>
      <c r="HCF1" s="282"/>
      <c r="HCG1" s="282"/>
      <c r="HCH1" s="282"/>
      <c r="HCI1" s="282"/>
      <c r="HCJ1" s="282"/>
      <c r="HCK1" s="282"/>
      <c r="HCL1" s="282"/>
      <c r="HCM1" s="282"/>
      <c r="HCN1" s="282"/>
      <c r="HCO1" s="282"/>
      <c r="HCP1" s="282"/>
      <c r="HCQ1" s="282"/>
      <c r="HCR1" s="282"/>
      <c r="HCS1" s="282"/>
      <c r="HCT1" s="282"/>
      <c r="HCU1" s="282"/>
      <c r="HCV1" s="282"/>
      <c r="HCW1" s="282"/>
      <c r="HCX1" s="282"/>
      <c r="HCY1" s="282"/>
      <c r="HCZ1" s="282"/>
      <c r="HDA1" s="282"/>
      <c r="HDB1" s="282"/>
      <c r="HDC1" s="282"/>
      <c r="HDD1" s="282"/>
      <c r="HDE1" s="282"/>
      <c r="HDF1" s="282"/>
      <c r="HDG1" s="282"/>
      <c r="HDH1" s="282"/>
      <c r="HDI1" s="282"/>
      <c r="HDJ1" s="282"/>
      <c r="HDK1" s="282"/>
      <c r="HDL1" s="282"/>
      <c r="HDM1" s="282"/>
      <c r="HDN1" s="282"/>
      <c r="HDO1" s="282"/>
      <c r="HDP1" s="282"/>
      <c r="HDQ1" s="282"/>
      <c r="HDR1" s="282"/>
      <c r="HDS1" s="282"/>
      <c r="HDT1" s="282"/>
      <c r="HDU1" s="282"/>
      <c r="HDV1" s="282"/>
      <c r="HDW1" s="282"/>
      <c r="HDX1" s="282"/>
      <c r="HDY1" s="282"/>
      <c r="HDZ1" s="282"/>
      <c r="HEA1" s="282"/>
      <c r="HEB1" s="282"/>
      <c r="HEC1" s="282"/>
      <c r="HED1" s="282"/>
      <c r="HEE1" s="282"/>
      <c r="HEF1" s="282"/>
      <c r="HEG1" s="282"/>
      <c r="HEH1" s="282"/>
      <c r="HEI1" s="282"/>
      <c r="HEJ1" s="282"/>
      <c r="HEK1" s="282"/>
      <c r="HEL1" s="282"/>
      <c r="HEM1" s="282"/>
      <c r="HEN1" s="282"/>
      <c r="HEO1" s="282"/>
      <c r="HEP1" s="282"/>
      <c r="HEQ1" s="282"/>
      <c r="HER1" s="282"/>
      <c r="HES1" s="282"/>
      <c r="HET1" s="282"/>
      <c r="HEU1" s="282"/>
      <c r="HEV1" s="282"/>
      <c r="HEW1" s="282"/>
      <c r="HEX1" s="282"/>
      <c r="HEY1" s="282"/>
      <c r="HEZ1" s="282"/>
      <c r="HFA1" s="282"/>
      <c r="HFB1" s="282"/>
      <c r="HFC1" s="282"/>
      <c r="HFD1" s="282"/>
      <c r="HFE1" s="282"/>
      <c r="HFF1" s="282"/>
      <c r="HFG1" s="282"/>
      <c r="HFH1" s="282"/>
      <c r="HFI1" s="282"/>
      <c r="HFJ1" s="282"/>
      <c r="HFK1" s="282"/>
      <c r="HFL1" s="282"/>
      <c r="HFM1" s="282"/>
      <c r="HFN1" s="282"/>
      <c r="HFO1" s="282"/>
      <c r="HFP1" s="282"/>
      <c r="HFQ1" s="282"/>
      <c r="HFR1" s="282"/>
      <c r="HFS1" s="282"/>
      <c r="HFT1" s="282"/>
      <c r="HFU1" s="282"/>
      <c r="HFV1" s="282"/>
      <c r="HFW1" s="282"/>
      <c r="HFX1" s="282"/>
      <c r="HFY1" s="282"/>
      <c r="HFZ1" s="282"/>
      <c r="HGA1" s="282"/>
      <c r="HGB1" s="282"/>
      <c r="HGC1" s="282"/>
      <c r="HGD1" s="282"/>
      <c r="HGE1" s="282"/>
      <c r="HGF1" s="282"/>
      <c r="HGG1" s="282"/>
      <c r="HGH1" s="282"/>
      <c r="HGI1" s="282"/>
      <c r="HGJ1" s="282"/>
      <c r="HGK1" s="282"/>
      <c r="HGL1" s="282"/>
      <c r="HGM1" s="282"/>
      <c r="HGN1" s="282"/>
      <c r="HGO1" s="282"/>
      <c r="HGP1" s="282"/>
      <c r="HGQ1" s="282"/>
      <c r="HGR1" s="282"/>
      <c r="HGS1" s="282"/>
      <c r="HGT1" s="282"/>
      <c r="HGU1" s="282"/>
      <c r="HGV1" s="282"/>
      <c r="HGW1" s="282"/>
      <c r="HGX1" s="282"/>
      <c r="HGY1" s="282"/>
      <c r="HGZ1" s="282"/>
      <c r="HHA1" s="282"/>
      <c r="HHB1" s="282"/>
      <c r="HHC1" s="282"/>
      <c r="HHD1" s="282"/>
      <c r="HHE1" s="282"/>
      <c r="HHF1" s="282"/>
      <c r="HHG1" s="282"/>
      <c r="HHH1" s="282"/>
      <c r="HHI1" s="282"/>
      <c r="HHJ1" s="282"/>
      <c r="HHK1" s="282"/>
      <c r="HHL1" s="282"/>
      <c r="HHM1" s="282"/>
      <c r="HHN1" s="282"/>
      <c r="HHO1" s="282"/>
      <c r="HHP1" s="282"/>
      <c r="HHQ1" s="282"/>
      <c r="HHR1" s="282"/>
      <c r="HHS1" s="282"/>
      <c r="HHT1" s="282"/>
      <c r="HHU1" s="282"/>
      <c r="HHV1" s="282"/>
      <c r="HHW1" s="282"/>
      <c r="HHX1" s="282"/>
      <c r="HHY1" s="282"/>
      <c r="HHZ1" s="282"/>
      <c r="HIA1" s="282"/>
      <c r="HIB1" s="282"/>
      <c r="HIC1" s="282"/>
      <c r="HID1" s="282"/>
      <c r="HIE1" s="282"/>
      <c r="HIF1" s="282"/>
      <c r="HIG1" s="282"/>
      <c r="HIH1" s="282"/>
      <c r="HII1" s="282"/>
      <c r="HIJ1" s="282"/>
      <c r="HIK1" s="282"/>
      <c r="HIL1" s="282"/>
      <c r="HIM1" s="282"/>
      <c r="HIN1" s="282"/>
      <c r="HIO1" s="282"/>
      <c r="HIP1" s="282"/>
      <c r="HIQ1" s="282"/>
      <c r="HIR1" s="282"/>
      <c r="HIS1" s="282"/>
      <c r="HIT1" s="282"/>
      <c r="HIU1" s="282"/>
      <c r="HIV1" s="282"/>
      <c r="HIW1" s="282"/>
      <c r="HIX1" s="282"/>
      <c r="HIY1" s="282"/>
      <c r="HIZ1" s="282"/>
      <c r="HJA1" s="282"/>
      <c r="HJB1" s="282"/>
      <c r="HJC1" s="282"/>
      <c r="HJD1" s="282"/>
      <c r="HJE1" s="282"/>
      <c r="HJF1" s="282"/>
      <c r="HJG1" s="282"/>
      <c r="HJH1" s="282"/>
      <c r="HJI1" s="282"/>
      <c r="HJJ1" s="282"/>
      <c r="HJK1" s="282"/>
      <c r="HJL1" s="282"/>
      <c r="HJM1" s="282"/>
      <c r="HJN1" s="282"/>
      <c r="HJO1" s="282"/>
      <c r="HJP1" s="282"/>
      <c r="HJQ1" s="282"/>
      <c r="HJR1" s="282"/>
      <c r="HJS1" s="282"/>
      <c r="HJT1" s="282"/>
      <c r="HJU1" s="282"/>
      <c r="HJV1" s="282"/>
      <c r="HJW1" s="282"/>
      <c r="HJX1" s="282"/>
      <c r="HJY1" s="282"/>
      <c r="HJZ1" s="282"/>
      <c r="HKA1" s="282"/>
      <c r="HKB1" s="282"/>
      <c r="HKC1" s="282"/>
      <c r="HKD1" s="282"/>
      <c r="HKE1" s="282"/>
      <c r="HKF1" s="282"/>
      <c r="HKG1" s="282"/>
      <c r="HKH1" s="282"/>
      <c r="HKI1" s="282"/>
      <c r="HKJ1" s="282"/>
      <c r="HKK1" s="282"/>
      <c r="HKL1" s="282"/>
      <c r="HKM1" s="282"/>
      <c r="HKN1" s="282"/>
      <c r="HKO1" s="282"/>
      <c r="HKP1" s="282"/>
      <c r="HKQ1" s="282"/>
      <c r="HKR1" s="282"/>
      <c r="HKS1" s="282"/>
      <c r="HKT1" s="282"/>
      <c r="HKU1" s="282"/>
      <c r="HKV1" s="282"/>
      <c r="HKW1" s="282"/>
      <c r="HKX1" s="282"/>
      <c r="HKY1" s="282"/>
      <c r="HKZ1" s="282"/>
      <c r="HLA1" s="282"/>
      <c r="HLB1" s="282"/>
      <c r="HLC1" s="282"/>
      <c r="HLD1" s="282"/>
      <c r="HLE1" s="282"/>
      <c r="HLF1" s="282"/>
      <c r="HLG1" s="282"/>
      <c r="HLH1" s="282"/>
      <c r="HLI1" s="282"/>
      <c r="HLJ1" s="282"/>
      <c r="HLK1" s="282"/>
      <c r="HLL1" s="282"/>
      <c r="HLM1" s="282"/>
      <c r="HLN1" s="282"/>
      <c r="HLO1" s="282"/>
      <c r="HLP1" s="282"/>
      <c r="HLQ1" s="282"/>
      <c r="HLR1" s="282"/>
      <c r="HLS1" s="282"/>
      <c r="HLT1" s="282"/>
      <c r="HLU1" s="282"/>
      <c r="HLV1" s="282"/>
      <c r="HLW1" s="282"/>
      <c r="HLX1" s="282"/>
      <c r="HLY1" s="282"/>
      <c r="HLZ1" s="282"/>
      <c r="HMA1" s="282"/>
      <c r="HMB1" s="282"/>
      <c r="HMC1" s="282"/>
      <c r="HMD1" s="282"/>
      <c r="HME1" s="282"/>
      <c r="HMF1" s="282"/>
      <c r="HMG1" s="282"/>
      <c r="HMH1" s="282"/>
      <c r="HMI1" s="282"/>
      <c r="HMJ1" s="282"/>
      <c r="HMK1" s="282"/>
      <c r="HML1" s="282"/>
      <c r="HMM1" s="282"/>
      <c r="HMN1" s="282"/>
      <c r="HMO1" s="282"/>
      <c r="HMP1" s="282"/>
      <c r="HMQ1" s="282"/>
      <c r="HMR1" s="282"/>
      <c r="HMS1" s="282"/>
      <c r="HMT1" s="282"/>
      <c r="HMU1" s="282"/>
      <c r="HMV1" s="282"/>
      <c r="HMW1" s="282"/>
      <c r="HMX1" s="282"/>
      <c r="HMY1" s="282"/>
      <c r="HMZ1" s="282"/>
      <c r="HNA1" s="282"/>
      <c r="HNB1" s="282"/>
      <c r="HNC1" s="282"/>
      <c r="HND1" s="282"/>
      <c r="HNE1" s="282"/>
      <c r="HNF1" s="282"/>
      <c r="HNG1" s="282"/>
      <c r="HNH1" s="282"/>
      <c r="HNI1" s="282"/>
      <c r="HNJ1" s="282"/>
      <c r="HNK1" s="282"/>
      <c r="HNL1" s="282"/>
      <c r="HNM1" s="282"/>
      <c r="HNN1" s="282"/>
      <c r="HNO1" s="282"/>
      <c r="HNP1" s="282"/>
      <c r="HNQ1" s="282"/>
      <c r="HNR1" s="282"/>
      <c r="HNS1" s="282"/>
      <c r="HNT1" s="282"/>
      <c r="HNU1" s="282"/>
      <c r="HNV1" s="282"/>
      <c r="HNW1" s="282"/>
      <c r="HNX1" s="282"/>
      <c r="HNY1" s="282"/>
      <c r="HNZ1" s="282"/>
      <c r="HOA1" s="282"/>
      <c r="HOB1" s="282"/>
      <c r="HOC1" s="282"/>
      <c r="HOD1" s="282"/>
      <c r="HOE1" s="282"/>
      <c r="HOF1" s="282"/>
      <c r="HOG1" s="282"/>
      <c r="HOH1" s="282"/>
      <c r="HOI1" s="282"/>
      <c r="HOJ1" s="282"/>
      <c r="HOK1" s="282"/>
      <c r="HOL1" s="282"/>
      <c r="HOM1" s="282"/>
      <c r="HON1" s="282"/>
      <c r="HOO1" s="282"/>
      <c r="HOP1" s="282"/>
      <c r="HOQ1" s="282"/>
      <c r="HOR1" s="282"/>
      <c r="HOS1" s="282"/>
      <c r="HOT1" s="282"/>
      <c r="HOU1" s="282"/>
      <c r="HOV1" s="282"/>
      <c r="HOW1" s="282"/>
      <c r="HOX1" s="282"/>
      <c r="HOY1" s="282"/>
      <c r="HOZ1" s="282"/>
      <c r="HPA1" s="282"/>
      <c r="HPB1" s="282"/>
      <c r="HPC1" s="282"/>
      <c r="HPD1" s="282"/>
      <c r="HPE1" s="282"/>
      <c r="HPF1" s="282"/>
      <c r="HPG1" s="282"/>
      <c r="HPH1" s="282"/>
      <c r="HPI1" s="282"/>
      <c r="HPJ1" s="282"/>
      <c r="HPK1" s="282"/>
      <c r="HPL1" s="282"/>
      <c r="HPM1" s="282"/>
      <c r="HPN1" s="282"/>
      <c r="HPO1" s="282"/>
      <c r="HPP1" s="282"/>
      <c r="HPQ1" s="282"/>
      <c r="HPR1" s="282"/>
      <c r="HPS1" s="282"/>
      <c r="HPT1" s="282"/>
      <c r="HPU1" s="282"/>
      <c r="HPV1" s="282"/>
      <c r="HPW1" s="282"/>
      <c r="HPX1" s="282"/>
      <c r="HPY1" s="282"/>
      <c r="HPZ1" s="282"/>
      <c r="HQA1" s="282"/>
      <c r="HQB1" s="282"/>
      <c r="HQC1" s="282"/>
      <c r="HQD1" s="282"/>
      <c r="HQE1" s="282"/>
      <c r="HQF1" s="282"/>
      <c r="HQG1" s="282"/>
      <c r="HQH1" s="282"/>
      <c r="HQI1" s="282"/>
      <c r="HQJ1" s="282"/>
      <c r="HQK1" s="282"/>
      <c r="HQL1" s="282"/>
      <c r="HQM1" s="282"/>
      <c r="HQN1" s="282"/>
      <c r="HQO1" s="282"/>
      <c r="HQP1" s="282"/>
      <c r="HQQ1" s="282"/>
      <c r="HQR1" s="282"/>
      <c r="HQS1" s="282"/>
      <c r="HQT1" s="282"/>
      <c r="HQU1" s="282"/>
      <c r="HQV1" s="282"/>
      <c r="HQW1" s="282"/>
      <c r="HQX1" s="282"/>
      <c r="HQY1" s="282"/>
      <c r="HQZ1" s="282"/>
      <c r="HRA1" s="282"/>
      <c r="HRB1" s="282"/>
      <c r="HRC1" s="282"/>
      <c r="HRD1" s="282"/>
      <c r="HRE1" s="282"/>
      <c r="HRF1" s="282"/>
      <c r="HRG1" s="282"/>
      <c r="HRH1" s="282"/>
      <c r="HRI1" s="282"/>
      <c r="HRJ1" s="282"/>
      <c r="HRK1" s="282"/>
      <c r="HRL1" s="282"/>
      <c r="HRM1" s="282"/>
      <c r="HRN1" s="282"/>
      <c r="HRO1" s="282"/>
      <c r="HRP1" s="282"/>
      <c r="HRQ1" s="282"/>
      <c r="HRR1" s="282"/>
      <c r="HRS1" s="282"/>
      <c r="HRT1" s="282"/>
      <c r="HRU1" s="282"/>
      <c r="HRV1" s="282"/>
      <c r="HRW1" s="282"/>
      <c r="HRX1" s="282"/>
      <c r="HRY1" s="282"/>
      <c r="HRZ1" s="282"/>
      <c r="HSA1" s="282"/>
      <c r="HSB1" s="282"/>
      <c r="HSC1" s="282"/>
      <c r="HSD1" s="282"/>
      <c r="HSE1" s="282"/>
      <c r="HSF1" s="282"/>
      <c r="HSG1" s="282"/>
      <c r="HSH1" s="282"/>
      <c r="HSI1" s="282"/>
      <c r="HSJ1" s="282"/>
      <c r="HSK1" s="282"/>
      <c r="HSL1" s="282"/>
      <c r="HSM1" s="282"/>
      <c r="HSN1" s="282"/>
      <c r="HSO1" s="282"/>
      <c r="HSP1" s="282"/>
      <c r="HSQ1" s="282"/>
      <c r="HSR1" s="282"/>
      <c r="HSS1" s="282"/>
      <c r="HST1" s="282"/>
      <c r="HSU1" s="282"/>
      <c r="HSV1" s="282"/>
      <c r="HSW1" s="282"/>
      <c r="HSX1" s="282"/>
      <c r="HSY1" s="282"/>
      <c r="HSZ1" s="282"/>
      <c r="HTA1" s="282"/>
      <c r="HTB1" s="282"/>
      <c r="HTC1" s="282"/>
      <c r="HTD1" s="282"/>
      <c r="HTE1" s="282"/>
      <c r="HTF1" s="282"/>
      <c r="HTG1" s="282"/>
      <c r="HTH1" s="282"/>
      <c r="HTI1" s="282"/>
      <c r="HTJ1" s="282"/>
      <c r="HTK1" s="282"/>
      <c r="HTL1" s="282"/>
      <c r="HTM1" s="282"/>
      <c r="HTN1" s="282"/>
      <c r="HTO1" s="282"/>
      <c r="HTP1" s="282"/>
      <c r="HTQ1" s="282"/>
      <c r="HTR1" s="282"/>
      <c r="HTS1" s="282"/>
      <c r="HTT1" s="282"/>
      <c r="HTU1" s="282"/>
      <c r="HTV1" s="282"/>
      <c r="HTW1" s="282"/>
      <c r="HTX1" s="282"/>
      <c r="HTY1" s="282"/>
      <c r="HTZ1" s="282"/>
      <c r="HUA1" s="282"/>
      <c r="HUB1" s="282"/>
      <c r="HUC1" s="282"/>
      <c r="HUD1" s="282"/>
      <c r="HUE1" s="282"/>
      <c r="HUF1" s="282"/>
      <c r="HUG1" s="282"/>
      <c r="HUH1" s="282"/>
      <c r="HUI1" s="282"/>
      <c r="HUJ1" s="282"/>
      <c r="HUK1" s="282"/>
      <c r="HUL1" s="282"/>
      <c r="HUM1" s="282"/>
      <c r="HUN1" s="282"/>
      <c r="HUO1" s="282"/>
      <c r="HUP1" s="282"/>
      <c r="HUQ1" s="282"/>
      <c r="HUR1" s="282"/>
      <c r="HUS1" s="282"/>
      <c r="HUT1" s="282"/>
      <c r="HUU1" s="282"/>
      <c r="HUV1" s="282"/>
      <c r="HUW1" s="282"/>
      <c r="HUX1" s="282"/>
      <c r="HUY1" s="282"/>
      <c r="HUZ1" s="282"/>
      <c r="HVA1" s="282"/>
      <c r="HVB1" s="282"/>
      <c r="HVC1" s="282"/>
      <c r="HVD1" s="282"/>
      <c r="HVE1" s="282"/>
      <c r="HVF1" s="282"/>
      <c r="HVG1" s="282"/>
      <c r="HVH1" s="282"/>
      <c r="HVI1" s="282"/>
      <c r="HVJ1" s="282"/>
      <c r="HVK1" s="282"/>
      <c r="HVL1" s="282"/>
      <c r="HVM1" s="282"/>
      <c r="HVN1" s="282"/>
      <c r="HVO1" s="282"/>
      <c r="HVP1" s="282"/>
      <c r="HVQ1" s="282"/>
      <c r="HVR1" s="282"/>
      <c r="HVS1" s="282"/>
      <c r="HVT1" s="282"/>
      <c r="HVU1" s="282"/>
      <c r="HVV1" s="282"/>
      <c r="HVW1" s="282"/>
      <c r="HVX1" s="282"/>
      <c r="HVY1" s="282"/>
      <c r="HVZ1" s="282"/>
      <c r="HWA1" s="282"/>
      <c r="HWB1" s="282"/>
      <c r="HWC1" s="282"/>
      <c r="HWD1" s="282"/>
      <c r="HWE1" s="282"/>
      <c r="HWF1" s="282"/>
      <c r="HWG1" s="282"/>
      <c r="HWH1" s="282"/>
      <c r="HWI1" s="282"/>
      <c r="HWJ1" s="282"/>
      <c r="HWK1" s="282"/>
      <c r="HWL1" s="282"/>
      <c r="HWM1" s="282"/>
      <c r="HWN1" s="282"/>
      <c r="HWO1" s="282"/>
      <c r="HWP1" s="282"/>
      <c r="HWQ1" s="282"/>
      <c r="HWR1" s="282"/>
      <c r="HWS1" s="282"/>
      <c r="HWT1" s="282"/>
      <c r="HWU1" s="282"/>
      <c r="HWV1" s="282"/>
      <c r="HWW1" s="282"/>
      <c r="HWX1" s="282"/>
      <c r="HWY1" s="282"/>
      <c r="HWZ1" s="282"/>
      <c r="HXA1" s="282"/>
      <c r="HXB1" s="282"/>
      <c r="HXC1" s="282"/>
      <c r="HXD1" s="282"/>
      <c r="HXE1" s="282"/>
      <c r="HXF1" s="282"/>
      <c r="HXG1" s="282"/>
      <c r="HXH1" s="282"/>
      <c r="HXI1" s="282"/>
      <c r="HXJ1" s="282"/>
      <c r="HXK1" s="282"/>
      <c r="HXL1" s="282"/>
      <c r="HXM1" s="282"/>
      <c r="HXN1" s="282"/>
      <c r="HXO1" s="282"/>
      <c r="HXP1" s="282"/>
      <c r="HXQ1" s="282"/>
      <c r="HXR1" s="282"/>
      <c r="HXS1" s="282"/>
      <c r="HXT1" s="282"/>
      <c r="HXU1" s="282"/>
      <c r="HXV1" s="282"/>
      <c r="HXW1" s="282"/>
      <c r="HXX1" s="282"/>
      <c r="HXY1" s="282"/>
      <c r="HXZ1" s="282"/>
      <c r="HYA1" s="282"/>
      <c r="HYB1" s="282"/>
      <c r="HYC1" s="282"/>
      <c r="HYD1" s="282"/>
      <c r="HYE1" s="282"/>
      <c r="HYF1" s="282"/>
      <c r="HYG1" s="282"/>
      <c r="HYH1" s="282"/>
      <c r="HYI1" s="282"/>
      <c r="HYJ1" s="282"/>
      <c r="HYK1" s="282"/>
      <c r="HYL1" s="282"/>
      <c r="HYM1" s="282"/>
      <c r="HYN1" s="282"/>
      <c r="HYO1" s="282"/>
      <c r="HYP1" s="282"/>
      <c r="HYQ1" s="282"/>
      <c r="HYR1" s="282"/>
      <c r="HYS1" s="282"/>
      <c r="HYT1" s="282"/>
      <c r="HYU1" s="282"/>
      <c r="HYV1" s="282"/>
      <c r="HYW1" s="282"/>
      <c r="HYX1" s="282"/>
      <c r="HYY1" s="282"/>
      <c r="HYZ1" s="282"/>
      <c r="HZA1" s="282"/>
      <c r="HZB1" s="282"/>
      <c r="HZC1" s="282"/>
      <c r="HZD1" s="282"/>
      <c r="HZE1" s="282"/>
      <c r="HZF1" s="282"/>
      <c r="HZG1" s="282"/>
      <c r="HZH1" s="282"/>
      <c r="HZI1" s="282"/>
      <c r="HZJ1" s="282"/>
      <c r="HZK1" s="282"/>
      <c r="HZL1" s="282"/>
      <c r="HZM1" s="282"/>
      <c r="HZN1" s="282"/>
      <c r="HZO1" s="282"/>
      <c r="HZP1" s="282"/>
      <c r="HZQ1" s="282"/>
      <c r="HZR1" s="282"/>
      <c r="HZS1" s="282"/>
      <c r="HZT1" s="282"/>
      <c r="HZU1" s="282"/>
      <c r="HZV1" s="282"/>
      <c r="HZW1" s="282"/>
      <c r="HZX1" s="282"/>
      <c r="HZY1" s="282"/>
      <c r="HZZ1" s="282"/>
      <c r="IAA1" s="282"/>
      <c r="IAB1" s="282"/>
      <c r="IAC1" s="282"/>
      <c r="IAD1" s="282"/>
      <c r="IAE1" s="282"/>
      <c r="IAF1" s="282"/>
      <c r="IAG1" s="282"/>
      <c r="IAH1" s="282"/>
      <c r="IAI1" s="282"/>
      <c r="IAJ1" s="282"/>
      <c r="IAK1" s="282"/>
      <c r="IAL1" s="282"/>
      <c r="IAM1" s="282"/>
      <c r="IAN1" s="282"/>
      <c r="IAO1" s="282"/>
      <c r="IAP1" s="282"/>
      <c r="IAQ1" s="282"/>
      <c r="IAR1" s="282"/>
      <c r="IAS1" s="282"/>
      <c r="IAT1" s="282"/>
      <c r="IAU1" s="282"/>
      <c r="IAV1" s="282"/>
      <c r="IAW1" s="282"/>
      <c r="IAX1" s="282"/>
      <c r="IAY1" s="282"/>
      <c r="IAZ1" s="282"/>
      <c r="IBA1" s="282"/>
      <c r="IBB1" s="282"/>
      <c r="IBC1" s="282"/>
      <c r="IBD1" s="282"/>
      <c r="IBE1" s="282"/>
      <c r="IBF1" s="282"/>
      <c r="IBG1" s="282"/>
      <c r="IBH1" s="282"/>
      <c r="IBI1" s="282"/>
      <c r="IBJ1" s="282"/>
      <c r="IBK1" s="282"/>
      <c r="IBL1" s="282"/>
      <c r="IBM1" s="282"/>
      <c r="IBN1" s="282"/>
      <c r="IBO1" s="282"/>
      <c r="IBP1" s="282"/>
      <c r="IBQ1" s="282"/>
      <c r="IBR1" s="282"/>
      <c r="IBS1" s="282"/>
      <c r="IBT1" s="282"/>
      <c r="IBU1" s="282"/>
      <c r="IBV1" s="282"/>
      <c r="IBW1" s="282"/>
      <c r="IBX1" s="282"/>
      <c r="IBY1" s="282"/>
      <c r="IBZ1" s="282"/>
      <c r="ICA1" s="282"/>
      <c r="ICB1" s="282"/>
      <c r="ICC1" s="282"/>
      <c r="ICD1" s="282"/>
      <c r="ICE1" s="282"/>
      <c r="ICF1" s="282"/>
      <c r="ICG1" s="282"/>
      <c r="ICH1" s="282"/>
      <c r="ICI1" s="282"/>
      <c r="ICJ1" s="282"/>
      <c r="ICK1" s="282"/>
      <c r="ICL1" s="282"/>
      <c r="ICM1" s="282"/>
      <c r="ICN1" s="282"/>
      <c r="ICO1" s="282"/>
      <c r="ICP1" s="282"/>
      <c r="ICQ1" s="282"/>
      <c r="ICR1" s="282"/>
      <c r="ICS1" s="282"/>
      <c r="ICT1" s="282"/>
      <c r="ICU1" s="282"/>
      <c r="ICV1" s="282"/>
      <c r="ICW1" s="282"/>
      <c r="ICX1" s="282"/>
      <c r="ICY1" s="282"/>
      <c r="ICZ1" s="282"/>
      <c r="IDA1" s="282"/>
      <c r="IDB1" s="282"/>
      <c r="IDC1" s="282"/>
      <c r="IDD1" s="282"/>
      <c r="IDE1" s="282"/>
      <c r="IDF1" s="282"/>
      <c r="IDG1" s="282"/>
      <c r="IDH1" s="282"/>
      <c r="IDI1" s="282"/>
      <c r="IDJ1" s="282"/>
      <c r="IDK1" s="282"/>
      <c r="IDL1" s="282"/>
      <c r="IDM1" s="282"/>
      <c r="IDN1" s="282"/>
      <c r="IDO1" s="282"/>
      <c r="IDP1" s="282"/>
      <c r="IDQ1" s="282"/>
      <c r="IDR1" s="282"/>
      <c r="IDS1" s="282"/>
      <c r="IDT1" s="282"/>
      <c r="IDU1" s="282"/>
      <c r="IDV1" s="282"/>
      <c r="IDW1" s="282"/>
      <c r="IDX1" s="282"/>
      <c r="IDY1" s="282"/>
      <c r="IDZ1" s="282"/>
      <c r="IEA1" s="282"/>
      <c r="IEB1" s="282"/>
      <c r="IEC1" s="282"/>
      <c r="IED1" s="282"/>
      <c r="IEE1" s="282"/>
      <c r="IEF1" s="282"/>
      <c r="IEG1" s="282"/>
      <c r="IEH1" s="282"/>
      <c r="IEI1" s="282"/>
      <c r="IEJ1" s="282"/>
      <c r="IEK1" s="282"/>
      <c r="IEL1" s="282"/>
      <c r="IEM1" s="282"/>
      <c r="IEN1" s="282"/>
      <c r="IEO1" s="282"/>
      <c r="IEP1" s="282"/>
      <c r="IEQ1" s="282"/>
      <c r="IER1" s="282"/>
      <c r="IES1" s="282"/>
      <c r="IET1" s="282"/>
      <c r="IEU1" s="282"/>
      <c r="IEV1" s="282"/>
      <c r="IEW1" s="282"/>
      <c r="IEX1" s="282"/>
      <c r="IEY1" s="282"/>
      <c r="IEZ1" s="282"/>
      <c r="IFA1" s="282"/>
      <c r="IFB1" s="282"/>
      <c r="IFC1" s="282"/>
      <c r="IFD1" s="282"/>
      <c r="IFE1" s="282"/>
      <c r="IFF1" s="282"/>
      <c r="IFG1" s="282"/>
      <c r="IFH1" s="282"/>
      <c r="IFI1" s="282"/>
      <c r="IFJ1" s="282"/>
      <c r="IFK1" s="282"/>
      <c r="IFL1" s="282"/>
      <c r="IFM1" s="282"/>
      <c r="IFN1" s="282"/>
      <c r="IFO1" s="282"/>
      <c r="IFP1" s="282"/>
      <c r="IFQ1" s="282"/>
      <c r="IFR1" s="282"/>
      <c r="IFS1" s="282"/>
      <c r="IFT1" s="282"/>
      <c r="IFU1" s="282"/>
      <c r="IFV1" s="282"/>
      <c r="IFW1" s="282"/>
      <c r="IFX1" s="282"/>
      <c r="IFY1" s="282"/>
      <c r="IFZ1" s="282"/>
      <c r="IGA1" s="282"/>
      <c r="IGB1" s="282"/>
      <c r="IGC1" s="282"/>
      <c r="IGD1" s="282"/>
      <c r="IGE1" s="282"/>
      <c r="IGF1" s="282"/>
      <c r="IGG1" s="282"/>
      <c r="IGH1" s="282"/>
      <c r="IGI1" s="282"/>
      <c r="IGJ1" s="282"/>
      <c r="IGK1" s="282"/>
      <c r="IGL1" s="282"/>
      <c r="IGM1" s="282"/>
      <c r="IGN1" s="282"/>
      <c r="IGO1" s="282"/>
      <c r="IGP1" s="282"/>
      <c r="IGQ1" s="282"/>
      <c r="IGR1" s="282"/>
      <c r="IGS1" s="282"/>
      <c r="IGT1" s="282"/>
      <c r="IGU1" s="282"/>
      <c r="IGV1" s="282"/>
      <c r="IGW1" s="282"/>
      <c r="IGX1" s="282"/>
      <c r="IGY1" s="282"/>
      <c r="IGZ1" s="282"/>
      <c r="IHA1" s="282"/>
      <c r="IHB1" s="282"/>
      <c r="IHC1" s="282"/>
      <c r="IHD1" s="282"/>
      <c r="IHE1" s="282"/>
      <c r="IHF1" s="282"/>
      <c r="IHG1" s="282"/>
      <c r="IHH1" s="282"/>
      <c r="IHI1" s="282"/>
      <c r="IHJ1" s="282"/>
      <c r="IHK1" s="282"/>
      <c r="IHL1" s="282"/>
      <c r="IHM1" s="282"/>
      <c r="IHN1" s="282"/>
      <c r="IHO1" s="282"/>
      <c r="IHP1" s="282"/>
      <c r="IHQ1" s="282"/>
      <c r="IHR1" s="282"/>
      <c r="IHS1" s="282"/>
      <c r="IHT1" s="282"/>
      <c r="IHU1" s="282"/>
      <c r="IHV1" s="282"/>
      <c r="IHW1" s="282"/>
      <c r="IHX1" s="282"/>
      <c r="IHY1" s="282"/>
      <c r="IHZ1" s="282"/>
      <c r="IIA1" s="282"/>
      <c r="IIB1" s="282"/>
      <c r="IIC1" s="282"/>
      <c r="IID1" s="282"/>
      <c r="IIE1" s="282"/>
      <c r="IIF1" s="282"/>
      <c r="IIG1" s="282"/>
      <c r="IIH1" s="282"/>
      <c r="III1" s="282"/>
      <c r="IIJ1" s="282"/>
      <c r="IIK1" s="282"/>
      <c r="IIL1" s="282"/>
      <c r="IIM1" s="282"/>
      <c r="IIN1" s="282"/>
      <c r="IIO1" s="282"/>
      <c r="IIP1" s="282"/>
      <c r="IIQ1" s="282"/>
      <c r="IIR1" s="282"/>
      <c r="IIS1" s="282"/>
      <c r="IIT1" s="282"/>
      <c r="IIU1" s="282"/>
      <c r="IIV1" s="282"/>
      <c r="IIW1" s="282"/>
      <c r="IIX1" s="282"/>
      <c r="IIY1" s="282"/>
      <c r="IIZ1" s="282"/>
      <c r="IJA1" s="282"/>
      <c r="IJB1" s="282"/>
      <c r="IJC1" s="282"/>
      <c r="IJD1" s="282"/>
      <c r="IJE1" s="282"/>
      <c r="IJF1" s="282"/>
      <c r="IJG1" s="282"/>
      <c r="IJH1" s="282"/>
      <c r="IJI1" s="282"/>
      <c r="IJJ1" s="282"/>
      <c r="IJK1" s="282"/>
      <c r="IJL1" s="282"/>
      <c r="IJM1" s="282"/>
      <c r="IJN1" s="282"/>
      <c r="IJO1" s="282"/>
      <c r="IJP1" s="282"/>
      <c r="IJQ1" s="282"/>
      <c r="IJR1" s="282"/>
      <c r="IJS1" s="282"/>
      <c r="IJT1" s="282"/>
      <c r="IJU1" s="282"/>
      <c r="IJV1" s="282"/>
      <c r="IJW1" s="282"/>
      <c r="IJX1" s="282"/>
      <c r="IJY1" s="282"/>
      <c r="IJZ1" s="282"/>
      <c r="IKA1" s="282"/>
      <c r="IKB1" s="282"/>
      <c r="IKC1" s="282"/>
      <c r="IKD1" s="282"/>
      <c r="IKE1" s="282"/>
      <c r="IKF1" s="282"/>
      <c r="IKG1" s="282"/>
      <c r="IKH1" s="282"/>
      <c r="IKI1" s="282"/>
      <c r="IKJ1" s="282"/>
      <c r="IKK1" s="282"/>
      <c r="IKL1" s="282"/>
      <c r="IKM1" s="282"/>
      <c r="IKN1" s="282"/>
      <c r="IKO1" s="282"/>
      <c r="IKP1" s="282"/>
      <c r="IKQ1" s="282"/>
      <c r="IKR1" s="282"/>
      <c r="IKS1" s="282"/>
      <c r="IKT1" s="282"/>
      <c r="IKU1" s="282"/>
      <c r="IKV1" s="282"/>
      <c r="IKW1" s="282"/>
      <c r="IKX1" s="282"/>
      <c r="IKY1" s="282"/>
      <c r="IKZ1" s="282"/>
      <c r="ILA1" s="282"/>
      <c r="ILB1" s="282"/>
      <c r="ILC1" s="282"/>
      <c r="ILD1" s="282"/>
      <c r="ILE1" s="282"/>
      <c r="ILF1" s="282"/>
      <c r="ILG1" s="282"/>
      <c r="ILH1" s="282"/>
      <c r="ILI1" s="282"/>
      <c r="ILJ1" s="282"/>
      <c r="ILK1" s="282"/>
      <c r="ILL1" s="282"/>
      <c r="ILM1" s="282"/>
      <c r="ILN1" s="282"/>
      <c r="ILO1" s="282"/>
      <c r="ILP1" s="282"/>
      <c r="ILQ1" s="282"/>
      <c r="ILR1" s="282"/>
      <c r="ILS1" s="282"/>
      <c r="ILT1" s="282"/>
      <c r="ILU1" s="282"/>
      <c r="ILV1" s="282"/>
      <c r="ILW1" s="282"/>
      <c r="ILX1" s="282"/>
      <c r="ILY1" s="282"/>
      <c r="ILZ1" s="282"/>
      <c r="IMA1" s="282"/>
      <c r="IMB1" s="282"/>
      <c r="IMC1" s="282"/>
      <c r="IMD1" s="282"/>
      <c r="IME1" s="282"/>
      <c r="IMF1" s="282"/>
      <c r="IMG1" s="282"/>
      <c r="IMH1" s="282"/>
      <c r="IMI1" s="282"/>
      <c r="IMJ1" s="282"/>
      <c r="IMK1" s="282"/>
      <c r="IML1" s="282"/>
      <c r="IMM1" s="282"/>
      <c r="IMN1" s="282"/>
      <c r="IMO1" s="282"/>
      <c r="IMP1" s="282"/>
      <c r="IMQ1" s="282"/>
      <c r="IMR1" s="282"/>
      <c r="IMS1" s="282"/>
      <c r="IMT1" s="282"/>
      <c r="IMU1" s="282"/>
      <c r="IMV1" s="282"/>
      <c r="IMW1" s="282"/>
      <c r="IMX1" s="282"/>
      <c r="IMY1" s="282"/>
      <c r="IMZ1" s="282"/>
      <c r="INA1" s="282"/>
      <c r="INB1" s="282"/>
      <c r="INC1" s="282"/>
      <c r="IND1" s="282"/>
      <c r="INE1" s="282"/>
      <c r="INF1" s="282"/>
      <c r="ING1" s="282"/>
      <c r="INH1" s="282"/>
      <c r="INI1" s="282"/>
      <c r="INJ1" s="282"/>
      <c r="INK1" s="282"/>
      <c r="INL1" s="282"/>
      <c r="INM1" s="282"/>
      <c r="INN1" s="282"/>
      <c r="INO1" s="282"/>
      <c r="INP1" s="282"/>
      <c r="INQ1" s="282"/>
      <c r="INR1" s="282"/>
      <c r="INS1" s="282"/>
      <c r="INT1" s="282"/>
      <c r="INU1" s="282"/>
      <c r="INV1" s="282"/>
      <c r="INW1" s="282"/>
      <c r="INX1" s="282"/>
      <c r="INY1" s="282"/>
      <c r="INZ1" s="282"/>
      <c r="IOA1" s="282"/>
      <c r="IOB1" s="282"/>
      <c r="IOC1" s="282"/>
      <c r="IOD1" s="282"/>
      <c r="IOE1" s="282"/>
      <c r="IOF1" s="282"/>
      <c r="IOG1" s="282"/>
      <c r="IOH1" s="282"/>
      <c r="IOI1" s="282"/>
      <c r="IOJ1" s="282"/>
      <c r="IOK1" s="282"/>
      <c r="IOL1" s="282"/>
      <c r="IOM1" s="282"/>
      <c r="ION1" s="282"/>
      <c r="IOO1" s="282"/>
      <c r="IOP1" s="282"/>
      <c r="IOQ1" s="282"/>
      <c r="IOR1" s="282"/>
      <c r="IOS1" s="282"/>
      <c r="IOT1" s="282"/>
      <c r="IOU1" s="282"/>
      <c r="IOV1" s="282"/>
      <c r="IOW1" s="282"/>
      <c r="IOX1" s="282"/>
      <c r="IOY1" s="282"/>
      <c r="IOZ1" s="282"/>
      <c r="IPA1" s="282"/>
      <c r="IPB1" s="282"/>
      <c r="IPC1" s="282"/>
      <c r="IPD1" s="282"/>
      <c r="IPE1" s="282"/>
      <c r="IPF1" s="282"/>
      <c r="IPG1" s="282"/>
      <c r="IPH1" s="282"/>
      <c r="IPI1" s="282"/>
      <c r="IPJ1" s="282"/>
      <c r="IPK1" s="282"/>
      <c r="IPL1" s="282"/>
      <c r="IPM1" s="282"/>
      <c r="IPN1" s="282"/>
      <c r="IPO1" s="282"/>
      <c r="IPP1" s="282"/>
      <c r="IPQ1" s="282"/>
      <c r="IPR1" s="282"/>
      <c r="IPS1" s="282"/>
      <c r="IPT1" s="282"/>
      <c r="IPU1" s="282"/>
      <c r="IPV1" s="282"/>
      <c r="IPW1" s="282"/>
      <c r="IPX1" s="282"/>
      <c r="IPY1" s="282"/>
      <c r="IPZ1" s="282"/>
      <c r="IQA1" s="282"/>
      <c r="IQB1" s="282"/>
      <c r="IQC1" s="282"/>
      <c r="IQD1" s="282"/>
      <c r="IQE1" s="282"/>
      <c r="IQF1" s="282"/>
      <c r="IQG1" s="282"/>
      <c r="IQH1" s="282"/>
      <c r="IQI1" s="282"/>
      <c r="IQJ1" s="282"/>
      <c r="IQK1" s="282"/>
      <c r="IQL1" s="282"/>
      <c r="IQM1" s="282"/>
      <c r="IQN1" s="282"/>
      <c r="IQO1" s="282"/>
      <c r="IQP1" s="282"/>
      <c r="IQQ1" s="282"/>
      <c r="IQR1" s="282"/>
      <c r="IQS1" s="282"/>
      <c r="IQT1" s="282"/>
      <c r="IQU1" s="282"/>
      <c r="IQV1" s="282"/>
      <c r="IQW1" s="282"/>
      <c r="IQX1" s="282"/>
      <c r="IQY1" s="282"/>
      <c r="IQZ1" s="282"/>
      <c r="IRA1" s="282"/>
      <c r="IRB1" s="282"/>
      <c r="IRC1" s="282"/>
      <c r="IRD1" s="282"/>
      <c r="IRE1" s="282"/>
      <c r="IRF1" s="282"/>
      <c r="IRG1" s="282"/>
      <c r="IRH1" s="282"/>
      <c r="IRI1" s="282"/>
      <c r="IRJ1" s="282"/>
      <c r="IRK1" s="282"/>
      <c r="IRL1" s="282"/>
      <c r="IRM1" s="282"/>
      <c r="IRN1" s="282"/>
      <c r="IRO1" s="282"/>
      <c r="IRP1" s="282"/>
      <c r="IRQ1" s="282"/>
      <c r="IRR1" s="282"/>
      <c r="IRS1" s="282"/>
      <c r="IRT1" s="282"/>
      <c r="IRU1" s="282"/>
      <c r="IRV1" s="282"/>
      <c r="IRW1" s="282"/>
      <c r="IRX1" s="282"/>
      <c r="IRY1" s="282"/>
      <c r="IRZ1" s="282"/>
      <c r="ISA1" s="282"/>
      <c r="ISB1" s="282"/>
      <c r="ISC1" s="282"/>
      <c r="ISD1" s="282"/>
      <c r="ISE1" s="282"/>
      <c r="ISF1" s="282"/>
      <c r="ISG1" s="282"/>
      <c r="ISH1" s="282"/>
      <c r="ISI1" s="282"/>
      <c r="ISJ1" s="282"/>
      <c r="ISK1" s="282"/>
      <c r="ISL1" s="282"/>
      <c r="ISM1" s="282"/>
      <c r="ISN1" s="282"/>
      <c r="ISO1" s="282"/>
      <c r="ISP1" s="282"/>
      <c r="ISQ1" s="282"/>
      <c r="ISR1" s="282"/>
      <c r="ISS1" s="282"/>
      <c r="IST1" s="282"/>
      <c r="ISU1" s="282"/>
      <c r="ISV1" s="282"/>
      <c r="ISW1" s="282"/>
      <c r="ISX1" s="282"/>
      <c r="ISY1" s="282"/>
      <c r="ISZ1" s="282"/>
      <c r="ITA1" s="282"/>
      <c r="ITB1" s="282"/>
      <c r="ITC1" s="282"/>
      <c r="ITD1" s="282"/>
      <c r="ITE1" s="282"/>
      <c r="ITF1" s="282"/>
      <c r="ITG1" s="282"/>
      <c r="ITH1" s="282"/>
      <c r="ITI1" s="282"/>
      <c r="ITJ1" s="282"/>
      <c r="ITK1" s="282"/>
      <c r="ITL1" s="282"/>
      <c r="ITM1" s="282"/>
      <c r="ITN1" s="282"/>
      <c r="ITO1" s="282"/>
      <c r="ITP1" s="282"/>
      <c r="ITQ1" s="282"/>
      <c r="ITR1" s="282"/>
      <c r="ITS1" s="282"/>
      <c r="ITT1" s="282"/>
      <c r="ITU1" s="282"/>
      <c r="ITV1" s="282"/>
      <c r="ITW1" s="282"/>
      <c r="ITX1" s="282"/>
      <c r="ITY1" s="282"/>
      <c r="ITZ1" s="282"/>
      <c r="IUA1" s="282"/>
      <c r="IUB1" s="282"/>
      <c r="IUC1" s="282"/>
      <c r="IUD1" s="282"/>
      <c r="IUE1" s="282"/>
      <c r="IUF1" s="282"/>
      <c r="IUG1" s="282"/>
      <c r="IUH1" s="282"/>
      <c r="IUI1" s="282"/>
      <c r="IUJ1" s="282"/>
      <c r="IUK1" s="282"/>
      <c r="IUL1" s="282"/>
      <c r="IUM1" s="282"/>
      <c r="IUN1" s="282"/>
      <c r="IUO1" s="282"/>
      <c r="IUP1" s="282"/>
      <c r="IUQ1" s="282"/>
      <c r="IUR1" s="282"/>
      <c r="IUS1" s="282"/>
      <c r="IUT1" s="282"/>
      <c r="IUU1" s="282"/>
      <c r="IUV1" s="282"/>
      <c r="IUW1" s="282"/>
      <c r="IUX1" s="282"/>
      <c r="IUY1" s="282"/>
      <c r="IUZ1" s="282"/>
      <c r="IVA1" s="282"/>
      <c r="IVB1" s="282"/>
      <c r="IVC1" s="282"/>
      <c r="IVD1" s="282"/>
      <c r="IVE1" s="282"/>
      <c r="IVF1" s="282"/>
      <c r="IVG1" s="282"/>
      <c r="IVH1" s="282"/>
      <c r="IVI1" s="282"/>
      <c r="IVJ1" s="282"/>
      <c r="IVK1" s="282"/>
      <c r="IVL1" s="282"/>
      <c r="IVM1" s="282"/>
      <c r="IVN1" s="282"/>
      <c r="IVO1" s="282"/>
      <c r="IVP1" s="282"/>
      <c r="IVQ1" s="282"/>
      <c r="IVR1" s="282"/>
      <c r="IVS1" s="282"/>
      <c r="IVT1" s="282"/>
      <c r="IVU1" s="282"/>
      <c r="IVV1" s="282"/>
      <c r="IVW1" s="282"/>
      <c r="IVX1" s="282"/>
      <c r="IVY1" s="282"/>
      <c r="IVZ1" s="282"/>
      <c r="IWA1" s="282"/>
      <c r="IWB1" s="282"/>
      <c r="IWC1" s="282"/>
      <c r="IWD1" s="282"/>
      <c r="IWE1" s="282"/>
      <c r="IWF1" s="282"/>
      <c r="IWG1" s="282"/>
      <c r="IWH1" s="282"/>
      <c r="IWI1" s="282"/>
      <c r="IWJ1" s="282"/>
      <c r="IWK1" s="282"/>
      <c r="IWL1" s="282"/>
      <c r="IWM1" s="282"/>
      <c r="IWN1" s="282"/>
      <c r="IWO1" s="282"/>
      <c r="IWP1" s="282"/>
      <c r="IWQ1" s="282"/>
      <c r="IWR1" s="282"/>
      <c r="IWS1" s="282"/>
      <c r="IWT1" s="282"/>
      <c r="IWU1" s="282"/>
      <c r="IWV1" s="282"/>
      <c r="IWW1" s="282"/>
      <c r="IWX1" s="282"/>
      <c r="IWY1" s="282"/>
      <c r="IWZ1" s="282"/>
      <c r="IXA1" s="282"/>
      <c r="IXB1" s="282"/>
      <c r="IXC1" s="282"/>
      <c r="IXD1" s="282"/>
      <c r="IXE1" s="282"/>
      <c r="IXF1" s="282"/>
      <c r="IXG1" s="282"/>
      <c r="IXH1" s="282"/>
      <c r="IXI1" s="282"/>
      <c r="IXJ1" s="282"/>
      <c r="IXK1" s="282"/>
      <c r="IXL1" s="282"/>
      <c r="IXM1" s="282"/>
      <c r="IXN1" s="282"/>
      <c r="IXO1" s="282"/>
      <c r="IXP1" s="282"/>
      <c r="IXQ1" s="282"/>
      <c r="IXR1" s="282"/>
      <c r="IXS1" s="282"/>
      <c r="IXT1" s="282"/>
      <c r="IXU1" s="282"/>
      <c r="IXV1" s="282"/>
      <c r="IXW1" s="282"/>
      <c r="IXX1" s="282"/>
      <c r="IXY1" s="282"/>
      <c r="IXZ1" s="282"/>
      <c r="IYA1" s="282"/>
      <c r="IYB1" s="282"/>
      <c r="IYC1" s="282"/>
      <c r="IYD1" s="282"/>
      <c r="IYE1" s="282"/>
      <c r="IYF1" s="282"/>
      <c r="IYG1" s="282"/>
      <c r="IYH1" s="282"/>
      <c r="IYI1" s="282"/>
      <c r="IYJ1" s="282"/>
      <c r="IYK1" s="282"/>
      <c r="IYL1" s="282"/>
      <c r="IYM1" s="282"/>
      <c r="IYN1" s="282"/>
      <c r="IYO1" s="282"/>
      <c r="IYP1" s="282"/>
      <c r="IYQ1" s="282"/>
      <c r="IYR1" s="282"/>
      <c r="IYS1" s="282"/>
      <c r="IYT1" s="282"/>
      <c r="IYU1" s="282"/>
      <c r="IYV1" s="282"/>
      <c r="IYW1" s="282"/>
      <c r="IYX1" s="282"/>
      <c r="IYY1" s="282"/>
      <c r="IYZ1" s="282"/>
      <c r="IZA1" s="282"/>
      <c r="IZB1" s="282"/>
      <c r="IZC1" s="282"/>
      <c r="IZD1" s="282"/>
      <c r="IZE1" s="282"/>
      <c r="IZF1" s="282"/>
      <c r="IZG1" s="282"/>
      <c r="IZH1" s="282"/>
      <c r="IZI1" s="282"/>
      <c r="IZJ1" s="282"/>
      <c r="IZK1" s="282"/>
      <c r="IZL1" s="282"/>
      <c r="IZM1" s="282"/>
      <c r="IZN1" s="282"/>
      <c r="IZO1" s="282"/>
      <c r="IZP1" s="282"/>
      <c r="IZQ1" s="282"/>
      <c r="IZR1" s="282"/>
      <c r="IZS1" s="282"/>
      <c r="IZT1" s="282"/>
      <c r="IZU1" s="282"/>
      <c r="IZV1" s="282"/>
      <c r="IZW1" s="282"/>
      <c r="IZX1" s="282"/>
      <c r="IZY1" s="282"/>
      <c r="IZZ1" s="282"/>
      <c r="JAA1" s="282"/>
      <c r="JAB1" s="282"/>
      <c r="JAC1" s="282"/>
      <c r="JAD1" s="282"/>
      <c r="JAE1" s="282"/>
      <c r="JAF1" s="282"/>
      <c r="JAG1" s="282"/>
      <c r="JAH1" s="282"/>
      <c r="JAI1" s="282"/>
      <c r="JAJ1" s="282"/>
      <c r="JAK1" s="282"/>
      <c r="JAL1" s="282"/>
      <c r="JAM1" s="282"/>
      <c r="JAN1" s="282"/>
      <c r="JAO1" s="282"/>
      <c r="JAP1" s="282"/>
      <c r="JAQ1" s="282"/>
      <c r="JAR1" s="282"/>
      <c r="JAS1" s="282"/>
      <c r="JAT1" s="282"/>
      <c r="JAU1" s="282"/>
      <c r="JAV1" s="282"/>
      <c r="JAW1" s="282"/>
      <c r="JAX1" s="282"/>
      <c r="JAY1" s="282"/>
      <c r="JAZ1" s="282"/>
      <c r="JBA1" s="282"/>
      <c r="JBB1" s="282"/>
      <c r="JBC1" s="282"/>
      <c r="JBD1" s="282"/>
      <c r="JBE1" s="282"/>
      <c r="JBF1" s="282"/>
      <c r="JBG1" s="282"/>
      <c r="JBH1" s="282"/>
      <c r="JBI1" s="282"/>
      <c r="JBJ1" s="282"/>
      <c r="JBK1" s="282"/>
      <c r="JBL1" s="282"/>
      <c r="JBM1" s="282"/>
      <c r="JBN1" s="282"/>
      <c r="JBO1" s="282"/>
      <c r="JBP1" s="282"/>
      <c r="JBQ1" s="282"/>
      <c r="JBR1" s="282"/>
      <c r="JBS1" s="282"/>
      <c r="JBT1" s="282"/>
      <c r="JBU1" s="282"/>
      <c r="JBV1" s="282"/>
      <c r="JBW1" s="282"/>
      <c r="JBX1" s="282"/>
      <c r="JBY1" s="282"/>
      <c r="JBZ1" s="282"/>
      <c r="JCA1" s="282"/>
      <c r="JCB1" s="282"/>
      <c r="JCC1" s="282"/>
      <c r="JCD1" s="282"/>
      <c r="JCE1" s="282"/>
      <c r="JCF1" s="282"/>
      <c r="JCG1" s="282"/>
      <c r="JCH1" s="282"/>
      <c r="JCI1" s="282"/>
      <c r="JCJ1" s="282"/>
      <c r="JCK1" s="282"/>
      <c r="JCL1" s="282"/>
      <c r="JCM1" s="282"/>
      <c r="JCN1" s="282"/>
      <c r="JCO1" s="282"/>
      <c r="JCP1" s="282"/>
      <c r="JCQ1" s="282"/>
      <c r="JCR1" s="282"/>
      <c r="JCS1" s="282"/>
      <c r="JCT1" s="282"/>
      <c r="JCU1" s="282"/>
      <c r="JCV1" s="282"/>
      <c r="JCW1" s="282"/>
      <c r="JCX1" s="282"/>
      <c r="JCY1" s="282"/>
      <c r="JCZ1" s="282"/>
      <c r="JDA1" s="282"/>
      <c r="JDB1" s="282"/>
      <c r="JDC1" s="282"/>
      <c r="JDD1" s="282"/>
      <c r="JDE1" s="282"/>
      <c r="JDF1" s="282"/>
      <c r="JDG1" s="282"/>
      <c r="JDH1" s="282"/>
      <c r="JDI1" s="282"/>
      <c r="JDJ1" s="282"/>
      <c r="JDK1" s="282"/>
      <c r="JDL1" s="282"/>
      <c r="JDM1" s="282"/>
      <c r="JDN1" s="282"/>
      <c r="JDO1" s="282"/>
      <c r="JDP1" s="282"/>
      <c r="JDQ1" s="282"/>
      <c r="JDR1" s="282"/>
      <c r="JDS1" s="282"/>
      <c r="JDT1" s="282"/>
      <c r="JDU1" s="282"/>
      <c r="JDV1" s="282"/>
      <c r="JDW1" s="282"/>
      <c r="JDX1" s="282"/>
      <c r="JDY1" s="282"/>
      <c r="JDZ1" s="282"/>
      <c r="JEA1" s="282"/>
      <c r="JEB1" s="282"/>
      <c r="JEC1" s="282"/>
      <c r="JED1" s="282"/>
      <c r="JEE1" s="282"/>
      <c r="JEF1" s="282"/>
      <c r="JEG1" s="282"/>
      <c r="JEH1" s="282"/>
      <c r="JEI1" s="282"/>
      <c r="JEJ1" s="282"/>
      <c r="JEK1" s="282"/>
      <c r="JEL1" s="282"/>
      <c r="JEM1" s="282"/>
      <c r="JEN1" s="282"/>
      <c r="JEO1" s="282"/>
      <c r="JEP1" s="282"/>
      <c r="JEQ1" s="282"/>
      <c r="JER1" s="282"/>
      <c r="JES1" s="282"/>
      <c r="JET1" s="282"/>
      <c r="JEU1" s="282"/>
      <c r="JEV1" s="282"/>
      <c r="JEW1" s="282"/>
      <c r="JEX1" s="282"/>
      <c r="JEY1" s="282"/>
      <c r="JEZ1" s="282"/>
      <c r="JFA1" s="282"/>
      <c r="JFB1" s="282"/>
      <c r="JFC1" s="282"/>
      <c r="JFD1" s="282"/>
      <c r="JFE1" s="282"/>
      <c r="JFF1" s="282"/>
      <c r="JFG1" s="282"/>
      <c r="JFH1" s="282"/>
      <c r="JFI1" s="282"/>
      <c r="JFJ1" s="282"/>
      <c r="JFK1" s="282"/>
      <c r="JFL1" s="282"/>
      <c r="JFM1" s="282"/>
      <c r="JFN1" s="282"/>
      <c r="JFO1" s="282"/>
      <c r="JFP1" s="282"/>
      <c r="JFQ1" s="282"/>
      <c r="JFR1" s="282"/>
      <c r="JFS1" s="282"/>
      <c r="JFT1" s="282"/>
      <c r="JFU1" s="282"/>
      <c r="JFV1" s="282"/>
      <c r="JFW1" s="282"/>
      <c r="JFX1" s="282"/>
      <c r="JFY1" s="282"/>
      <c r="JFZ1" s="282"/>
      <c r="JGA1" s="282"/>
      <c r="JGB1" s="282"/>
      <c r="JGC1" s="282"/>
      <c r="JGD1" s="282"/>
      <c r="JGE1" s="282"/>
      <c r="JGF1" s="282"/>
      <c r="JGG1" s="282"/>
      <c r="JGH1" s="282"/>
      <c r="JGI1" s="282"/>
      <c r="JGJ1" s="282"/>
      <c r="JGK1" s="282"/>
      <c r="JGL1" s="282"/>
      <c r="JGM1" s="282"/>
      <c r="JGN1" s="282"/>
      <c r="JGO1" s="282"/>
      <c r="JGP1" s="282"/>
      <c r="JGQ1" s="282"/>
      <c r="JGR1" s="282"/>
      <c r="JGS1" s="282"/>
      <c r="JGT1" s="282"/>
      <c r="JGU1" s="282"/>
      <c r="JGV1" s="282"/>
      <c r="JGW1" s="282"/>
      <c r="JGX1" s="282"/>
      <c r="JGY1" s="282"/>
      <c r="JGZ1" s="282"/>
      <c r="JHA1" s="282"/>
      <c r="JHB1" s="282"/>
      <c r="JHC1" s="282"/>
      <c r="JHD1" s="282"/>
      <c r="JHE1" s="282"/>
      <c r="JHF1" s="282"/>
      <c r="JHG1" s="282"/>
      <c r="JHH1" s="282"/>
      <c r="JHI1" s="282"/>
      <c r="JHJ1" s="282"/>
      <c r="JHK1" s="282"/>
      <c r="JHL1" s="282"/>
      <c r="JHM1" s="282"/>
      <c r="JHN1" s="282"/>
      <c r="JHO1" s="282"/>
      <c r="JHP1" s="282"/>
      <c r="JHQ1" s="282"/>
      <c r="JHR1" s="282"/>
      <c r="JHS1" s="282"/>
      <c r="JHT1" s="282"/>
      <c r="JHU1" s="282"/>
      <c r="JHV1" s="282"/>
      <c r="JHW1" s="282"/>
      <c r="JHX1" s="282"/>
      <c r="JHY1" s="282"/>
      <c r="JHZ1" s="282"/>
      <c r="JIA1" s="282"/>
      <c r="JIB1" s="282"/>
      <c r="JIC1" s="282"/>
      <c r="JID1" s="282"/>
      <c r="JIE1" s="282"/>
      <c r="JIF1" s="282"/>
      <c r="JIG1" s="282"/>
      <c r="JIH1" s="282"/>
      <c r="JII1" s="282"/>
      <c r="JIJ1" s="282"/>
      <c r="JIK1" s="282"/>
      <c r="JIL1" s="282"/>
      <c r="JIM1" s="282"/>
      <c r="JIN1" s="282"/>
      <c r="JIO1" s="282"/>
      <c r="JIP1" s="282"/>
      <c r="JIQ1" s="282"/>
      <c r="JIR1" s="282"/>
      <c r="JIS1" s="282"/>
      <c r="JIT1" s="282"/>
      <c r="JIU1" s="282"/>
      <c r="JIV1" s="282"/>
      <c r="JIW1" s="282"/>
      <c r="JIX1" s="282"/>
      <c r="JIY1" s="282"/>
      <c r="JIZ1" s="282"/>
      <c r="JJA1" s="282"/>
      <c r="JJB1" s="282"/>
      <c r="JJC1" s="282"/>
      <c r="JJD1" s="282"/>
      <c r="JJE1" s="282"/>
      <c r="JJF1" s="282"/>
      <c r="JJG1" s="282"/>
      <c r="JJH1" s="282"/>
      <c r="JJI1" s="282"/>
      <c r="JJJ1" s="282"/>
      <c r="JJK1" s="282"/>
      <c r="JJL1" s="282"/>
      <c r="JJM1" s="282"/>
      <c r="JJN1" s="282"/>
      <c r="JJO1" s="282"/>
      <c r="JJP1" s="282"/>
      <c r="JJQ1" s="282"/>
      <c r="JJR1" s="282"/>
      <c r="JJS1" s="282"/>
      <c r="JJT1" s="282"/>
      <c r="JJU1" s="282"/>
      <c r="JJV1" s="282"/>
      <c r="JJW1" s="282"/>
      <c r="JJX1" s="282"/>
      <c r="JJY1" s="282"/>
      <c r="JJZ1" s="282"/>
      <c r="JKA1" s="282"/>
      <c r="JKB1" s="282"/>
      <c r="JKC1" s="282"/>
      <c r="JKD1" s="282"/>
      <c r="JKE1" s="282"/>
      <c r="JKF1" s="282"/>
      <c r="JKG1" s="282"/>
      <c r="JKH1" s="282"/>
      <c r="JKI1" s="282"/>
      <c r="JKJ1" s="282"/>
      <c r="JKK1" s="282"/>
      <c r="JKL1" s="282"/>
      <c r="JKM1" s="282"/>
      <c r="JKN1" s="282"/>
      <c r="JKO1" s="282"/>
      <c r="JKP1" s="282"/>
      <c r="JKQ1" s="282"/>
      <c r="JKR1" s="282"/>
      <c r="JKS1" s="282"/>
      <c r="JKT1" s="282"/>
      <c r="JKU1" s="282"/>
      <c r="JKV1" s="282"/>
      <c r="JKW1" s="282"/>
      <c r="JKX1" s="282"/>
      <c r="JKY1" s="282"/>
      <c r="JKZ1" s="282"/>
      <c r="JLA1" s="282"/>
      <c r="JLB1" s="282"/>
      <c r="JLC1" s="282"/>
      <c r="JLD1" s="282"/>
      <c r="JLE1" s="282"/>
      <c r="JLF1" s="282"/>
      <c r="JLG1" s="282"/>
      <c r="JLH1" s="282"/>
      <c r="JLI1" s="282"/>
      <c r="JLJ1" s="282"/>
      <c r="JLK1" s="282"/>
      <c r="JLL1" s="282"/>
      <c r="JLM1" s="282"/>
      <c r="JLN1" s="282"/>
      <c r="JLO1" s="282"/>
      <c r="JLP1" s="282"/>
      <c r="JLQ1" s="282"/>
      <c r="JLR1" s="282"/>
      <c r="JLS1" s="282"/>
      <c r="JLT1" s="282"/>
      <c r="JLU1" s="282"/>
      <c r="JLV1" s="282"/>
      <c r="JLW1" s="282"/>
      <c r="JLX1" s="282"/>
      <c r="JLY1" s="282"/>
      <c r="JLZ1" s="282"/>
      <c r="JMA1" s="282"/>
      <c r="JMB1" s="282"/>
      <c r="JMC1" s="282"/>
      <c r="JMD1" s="282"/>
      <c r="JME1" s="282"/>
      <c r="JMF1" s="282"/>
      <c r="JMG1" s="282"/>
      <c r="JMH1" s="282"/>
      <c r="JMI1" s="282"/>
      <c r="JMJ1" s="282"/>
      <c r="JMK1" s="282"/>
      <c r="JML1" s="282"/>
      <c r="JMM1" s="282"/>
      <c r="JMN1" s="282"/>
      <c r="JMO1" s="282"/>
      <c r="JMP1" s="282"/>
      <c r="JMQ1" s="282"/>
      <c r="JMR1" s="282"/>
      <c r="JMS1" s="282"/>
      <c r="JMT1" s="282"/>
      <c r="JMU1" s="282"/>
      <c r="JMV1" s="282"/>
      <c r="JMW1" s="282"/>
      <c r="JMX1" s="282"/>
      <c r="JMY1" s="282"/>
      <c r="JMZ1" s="282"/>
      <c r="JNA1" s="282"/>
      <c r="JNB1" s="282"/>
      <c r="JNC1" s="282"/>
      <c r="JND1" s="282"/>
      <c r="JNE1" s="282"/>
      <c r="JNF1" s="282"/>
      <c r="JNG1" s="282"/>
      <c r="JNH1" s="282"/>
      <c r="JNI1" s="282"/>
      <c r="JNJ1" s="282"/>
      <c r="JNK1" s="282"/>
      <c r="JNL1" s="282"/>
      <c r="JNM1" s="282"/>
      <c r="JNN1" s="282"/>
      <c r="JNO1" s="282"/>
      <c r="JNP1" s="282"/>
      <c r="JNQ1" s="282"/>
      <c r="JNR1" s="282"/>
      <c r="JNS1" s="282"/>
      <c r="JNT1" s="282"/>
      <c r="JNU1" s="282"/>
      <c r="JNV1" s="282"/>
      <c r="JNW1" s="282"/>
      <c r="JNX1" s="282"/>
      <c r="JNY1" s="282"/>
      <c r="JNZ1" s="282"/>
      <c r="JOA1" s="282"/>
      <c r="JOB1" s="282"/>
      <c r="JOC1" s="282"/>
      <c r="JOD1" s="282"/>
      <c r="JOE1" s="282"/>
      <c r="JOF1" s="282"/>
      <c r="JOG1" s="282"/>
      <c r="JOH1" s="282"/>
      <c r="JOI1" s="282"/>
      <c r="JOJ1" s="282"/>
      <c r="JOK1" s="282"/>
      <c r="JOL1" s="282"/>
      <c r="JOM1" s="282"/>
      <c r="JON1" s="282"/>
      <c r="JOO1" s="282"/>
      <c r="JOP1" s="282"/>
      <c r="JOQ1" s="282"/>
      <c r="JOR1" s="282"/>
      <c r="JOS1" s="282"/>
      <c r="JOT1" s="282"/>
      <c r="JOU1" s="282"/>
      <c r="JOV1" s="282"/>
      <c r="JOW1" s="282"/>
      <c r="JOX1" s="282"/>
      <c r="JOY1" s="282"/>
      <c r="JOZ1" s="282"/>
      <c r="JPA1" s="282"/>
      <c r="JPB1" s="282"/>
      <c r="JPC1" s="282"/>
      <c r="JPD1" s="282"/>
      <c r="JPE1" s="282"/>
      <c r="JPF1" s="282"/>
      <c r="JPG1" s="282"/>
      <c r="JPH1" s="282"/>
      <c r="JPI1" s="282"/>
      <c r="JPJ1" s="282"/>
      <c r="JPK1" s="282"/>
      <c r="JPL1" s="282"/>
      <c r="JPM1" s="282"/>
      <c r="JPN1" s="282"/>
      <c r="JPO1" s="282"/>
      <c r="JPP1" s="282"/>
      <c r="JPQ1" s="282"/>
      <c r="JPR1" s="282"/>
      <c r="JPS1" s="282"/>
      <c r="JPT1" s="282"/>
      <c r="JPU1" s="282"/>
      <c r="JPV1" s="282"/>
      <c r="JPW1" s="282"/>
      <c r="JPX1" s="282"/>
      <c r="JPY1" s="282"/>
      <c r="JPZ1" s="282"/>
      <c r="JQA1" s="282"/>
      <c r="JQB1" s="282"/>
      <c r="JQC1" s="282"/>
      <c r="JQD1" s="282"/>
      <c r="JQE1" s="282"/>
      <c r="JQF1" s="282"/>
      <c r="JQG1" s="282"/>
      <c r="JQH1" s="282"/>
      <c r="JQI1" s="282"/>
      <c r="JQJ1" s="282"/>
      <c r="JQK1" s="282"/>
      <c r="JQL1" s="282"/>
      <c r="JQM1" s="282"/>
      <c r="JQN1" s="282"/>
      <c r="JQO1" s="282"/>
      <c r="JQP1" s="282"/>
      <c r="JQQ1" s="282"/>
      <c r="JQR1" s="282"/>
      <c r="JQS1" s="282"/>
      <c r="JQT1" s="282"/>
      <c r="JQU1" s="282"/>
      <c r="JQV1" s="282"/>
      <c r="JQW1" s="282"/>
      <c r="JQX1" s="282"/>
      <c r="JQY1" s="282"/>
      <c r="JQZ1" s="282"/>
      <c r="JRA1" s="282"/>
      <c r="JRB1" s="282"/>
      <c r="JRC1" s="282"/>
      <c r="JRD1" s="282"/>
      <c r="JRE1" s="282"/>
      <c r="JRF1" s="282"/>
      <c r="JRG1" s="282"/>
      <c r="JRH1" s="282"/>
      <c r="JRI1" s="282"/>
      <c r="JRJ1" s="282"/>
      <c r="JRK1" s="282"/>
      <c r="JRL1" s="282"/>
      <c r="JRM1" s="282"/>
      <c r="JRN1" s="282"/>
      <c r="JRO1" s="282"/>
      <c r="JRP1" s="282"/>
      <c r="JRQ1" s="282"/>
      <c r="JRR1" s="282"/>
      <c r="JRS1" s="282"/>
      <c r="JRT1" s="282"/>
      <c r="JRU1" s="282"/>
      <c r="JRV1" s="282"/>
      <c r="JRW1" s="282"/>
      <c r="JRX1" s="282"/>
      <c r="JRY1" s="282"/>
      <c r="JRZ1" s="282"/>
      <c r="JSA1" s="282"/>
      <c r="JSB1" s="282"/>
      <c r="JSC1" s="282"/>
      <c r="JSD1" s="282"/>
      <c r="JSE1" s="282"/>
      <c r="JSF1" s="282"/>
      <c r="JSG1" s="282"/>
      <c r="JSH1" s="282"/>
      <c r="JSI1" s="282"/>
      <c r="JSJ1" s="282"/>
      <c r="JSK1" s="282"/>
      <c r="JSL1" s="282"/>
      <c r="JSM1" s="282"/>
      <c r="JSN1" s="282"/>
      <c r="JSO1" s="282"/>
      <c r="JSP1" s="282"/>
      <c r="JSQ1" s="282"/>
      <c r="JSR1" s="282"/>
      <c r="JSS1" s="282"/>
      <c r="JST1" s="282"/>
      <c r="JSU1" s="282"/>
      <c r="JSV1" s="282"/>
      <c r="JSW1" s="282"/>
      <c r="JSX1" s="282"/>
      <c r="JSY1" s="282"/>
      <c r="JSZ1" s="282"/>
      <c r="JTA1" s="282"/>
      <c r="JTB1" s="282"/>
      <c r="JTC1" s="282"/>
      <c r="JTD1" s="282"/>
      <c r="JTE1" s="282"/>
      <c r="JTF1" s="282"/>
      <c r="JTG1" s="282"/>
      <c r="JTH1" s="282"/>
      <c r="JTI1" s="282"/>
      <c r="JTJ1" s="282"/>
      <c r="JTK1" s="282"/>
      <c r="JTL1" s="282"/>
      <c r="JTM1" s="282"/>
      <c r="JTN1" s="282"/>
      <c r="JTO1" s="282"/>
      <c r="JTP1" s="282"/>
      <c r="JTQ1" s="282"/>
      <c r="JTR1" s="282"/>
      <c r="JTS1" s="282"/>
      <c r="JTT1" s="282"/>
      <c r="JTU1" s="282"/>
      <c r="JTV1" s="282"/>
      <c r="JTW1" s="282"/>
      <c r="JTX1" s="282"/>
      <c r="JTY1" s="282"/>
      <c r="JTZ1" s="282"/>
      <c r="JUA1" s="282"/>
      <c r="JUB1" s="282"/>
      <c r="JUC1" s="282"/>
      <c r="JUD1" s="282"/>
      <c r="JUE1" s="282"/>
      <c r="JUF1" s="282"/>
      <c r="JUG1" s="282"/>
      <c r="JUH1" s="282"/>
      <c r="JUI1" s="282"/>
      <c r="JUJ1" s="282"/>
      <c r="JUK1" s="282"/>
      <c r="JUL1" s="282"/>
      <c r="JUM1" s="282"/>
      <c r="JUN1" s="282"/>
      <c r="JUO1" s="282"/>
      <c r="JUP1" s="282"/>
      <c r="JUQ1" s="282"/>
      <c r="JUR1" s="282"/>
      <c r="JUS1" s="282"/>
      <c r="JUT1" s="282"/>
      <c r="JUU1" s="282"/>
      <c r="JUV1" s="282"/>
      <c r="JUW1" s="282"/>
      <c r="JUX1" s="282"/>
      <c r="JUY1" s="282"/>
      <c r="JUZ1" s="282"/>
      <c r="JVA1" s="282"/>
      <c r="JVB1" s="282"/>
      <c r="JVC1" s="282"/>
      <c r="JVD1" s="282"/>
      <c r="JVE1" s="282"/>
      <c r="JVF1" s="282"/>
      <c r="JVG1" s="282"/>
      <c r="JVH1" s="282"/>
      <c r="JVI1" s="282"/>
      <c r="JVJ1" s="282"/>
      <c r="JVK1" s="282"/>
      <c r="JVL1" s="282"/>
      <c r="JVM1" s="282"/>
      <c r="JVN1" s="282"/>
      <c r="JVO1" s="282"/>
      <c r="JVP1" s="282"/>
      <c r="JVQ1" s="282"/>
      <c r="JVR1" s="282"/>
      <c r="JVS1" s="282"/>
      <c r="JVT1" s="282"/>
      <c r="JVU1" s="282"/>
      <c r="JVV1" s="282"/>
      <c r="JVW1" s="282"/>
      <c r="JVX1" s="282"/>
      <c r="JVY1" s="282"/>
      <c r="JVZ1" s="282"/>
      <c r="JWA1" s="282"/>
      <c r="JWB1" s="282"/>
      <c r="JWC1" s="282"/>
      <c r="JWD1" s="282"/>
      <c r="JWE1" s="282"/>
      <c r="JWF1" s="282"/>
      <c r="JWG1" s="282"/>
      <c r="JWH1" s="282"/>
      <c r="JWI1" s="282"/>
      <c r="JWJ1" s="282"/>
      <c r="JWK1" s="282"/>
      <c r="JWL1" s="282"/>
      <c r="JWM1" s="282"/>
      <c r="JWN1" s="282"/>
      <c r="JWO1" s="282"/>
      <c r="JWP1" s="282"/>
      <c r="JWQ1" s="282"/>
      <c r="JWR1" s="282"/>
      <c r="JWS1" s="282"/>
      <c r="JWT1" s="282"/>
      <c r="JWU1" s="282"/>
      <c r="JWV1" s="282"/>
      <c r="JWW1" s="282"/>
      <c r="JWX1" s="282"/>
      <c r="JWY1" s="282"/>
      <c r="JWZ1" s="282"/>
      <c r="JXA1" s="282"/>
      <c r="JXB1" s="282"/>
      <c r="JXC1" s="282"/>
      <c r="JXD1" s="282"/>
      <c r="JXE1" s="282"/>
      <c r="JXF1" s="282"/>
      <c r="JXG1" s="282"/>
      <c r="JXH1" s="282"/>
      <c r="JXI1" s="282"/>
      <c r="JXJ1" s="282"/>
      <c r="JXK1" s="282"/>
      <c r="JXL1" s="282"/>
      <c r="JXM1" s="282"/>
      <c r="JXN1" s="282"/>
      <c r="JXO1" s="282"/>
      <c r="JXP1" s="282"/>
      <c r="JXQ1" s="282"/>
      <c r="JXR1" s="282"/>
      <c r="JXS1" s="282"/>
      <c r="JXT1" s="282"/>
      <c r="JXU1" s="282"/>
      <c r="JXV1" s="282"/>
      <c r="JXW1" s="282"/>
      <c r="JXX1" s="282"/>
      <c r="JXY1" s="282"/>
      <c r="JXZ1" s="282"/>
      <c r="JYA1" s="282"/>
      <c r="JYB1" s="282"/>
      <c r="JYC1" s="282"/>
      <c r="JYD1" s="282"/>
      <c r="JYE1" s="282"/>
      <c r="JYF1" s="282"/>
      <c r="JYG1" s="282"/>
      <c r="JYH1" s="282"/>
      <c r="JYI1" s="282"/>
      <c r="JYJ1" s="282"/>
      <c r="JYK1" s="282"/>
      <c r="JYL1" s="282"/>
      <c r="JYM1" s="282"/>
      <c r="JYN1" s="282"/>
      <c r="JYO1" s="282"/>
      <c r="JYP1" s="282"/>
      <c r="JYQ1" s="282"/>
      <c r="JYR1" s="282"/>
      <c r="JYS1" s="282"/>
      <c r="JYT1" s="282"/>
      <c r="JYU1" s="282"/>
      <c r="JYV1" s="282"/>
      <c r="JYW1" s="282"/>
      <c r="JYX1" s="282"/>
      <c r="JYY1" s="282"/>
      <c r="JYZ1" s="282"/>
      <c r="JZA1" s="282"/>
      <c r="JZB1" s="282"/>
      <c r="JZC1" s="282"/>
      <c r="JZD1" s="282"/>
      <c r="JZE1" s="282"/>
      <c r="JZF1" s="282"/>
      <c r="JZG1" s="282"/>
      <c r="JZH1" s="282"/>
      <c r="JZI1" s="282"/>
      <c r="JZJ1" s="282"/>
      <c r="JZK1" s="282"/>
      <c r="JZL1" s="282"/>
      <c r="JZM1" s="282"/>
      <c r="JZN1" s="282"/>
      <c r="JZO1" s="282"/>
      <c r="JZP1" s="282"/>
      <c r="JZQ1" s="282"/>
      <c r="JZR1" s="282"/>
      <c r="JZS1" s="282"/>
      <c r="JZT1" s="282"/>
      <c r="JZU1" s="282"/>
      <c r="JZV1" s="282"/>
      <c r="JZW1" s="282"/>
      <c r="JZX1" s="282"/>
      <c r="JZY1" s="282"/>
      <c r="JZZ1" s="282"/>
      <c r="KAA1" s="282"/>
      <c r="KAB1" s="282"/>
      <c r="KAC1" s="282"/>
      <c r="KAD1" s="282"/>
      <c r="KAE1" s="282"/>
      <c r="KAF1" s="282"/>
      <c r="KAG1" s="282"/>
      <c r="KAH1" s="282"/>
      <c r="KAI1" s="282"/>
      <c r="KAJ1" s="282"/>
      <c r="KAK1" s="282"/>
      <c r="KAL1" s="282"/>
      <c r="KAM1" s="282"/>
      <c r="KAN1" s="282"/>
      <c r="KAO1" s="282"/>
      <c r="KAP1" s="282"/>
      <c r="KAQ1" s="282"/>
      <c r="KAR1" s="282"/>
      <c r="KAS1" s="282"/>
      <c r="KAT1" s="282"/>
      <c r="KAU1" s="282"/>
      <c r="KAV1" s="282"/>
      <c r="KAW1" s="282"/>
      <c r="KAX1" s="282"/>
      <c r="KAY1" s="282"/>
      <c r="KAZ1" s="282"/>
      <c r="KBA1" s="282"/>
      <c r="KBB1" s="282"/>
      <c r="KBC1" s="282"/>
      <c r="KBD1" s="282"/>
      <c r="KBE1" s="282"/>
      <c r="KBF1" s="282"/>
      <c r="KBG1" s="282"/>
      <c r="KBH1" s="282"/>
      <c r="KBI1" s="282"/>
      <c r="KBJ1" s="282"/>
      <c r="KBK1" s="282"/>
      <c r="KBL1" s="282"/>
      <c r="KBM1" s="282"/>
      <c r="KBN1" s="282"/>
      <c r="KBO1" s="282"/>
      <c r="KBP1" s="282"/>
      <c r="KBQ1" s="282"/>
      <c r="KBR1" s="282"/>
      <c r="KBS1" s="282"/>
      <c r="KBT1" s="282"/>
      <c r="KBU1" s="282"/>
      <c r="KBV1" s="282"/>
      <c r="KBW1" s="282"/>
      <c r="KBX1" s="282"/>
      <c r="KBY1" s="282"/>
      <c r="KBZ1" s="282"/>
      <c r="KCA1" s="282"/>
      <c r="KCB1" s="282"/>
      <c r="KCC1" s="282"/>
      <c r="KCD1" s="282"/>
      <c r="KCE1" s="282"/>
      <c r="KCF1" s="282"/>
      <c r="KCG1" s="282"/>
      <c r="KCH1" s="282"/>
      <c r="KCI1" s="282"/>
      <c r="KCJ1" s="282"/>
      <c r="KCK1" s="282"/>
      <c r="KCL1" s="282"/>
      <c r="KCM1" s="282"/>
      <c r="KCN1" s="282"/>
      <c r="KCO1" s="282"/>
      <c r="KCP1" s="282"/>
      <c r="KCQ1" s="282"/>
      <c r="KCR1" s="282"/>
      <c r="KCS1" s="282"/>
      <c r="KCT1" s="282"/>
      <c r="KCU1" s="282"/>
      <c r="KCV1" s="282"/>
      <c r="KCW1" s="282"/>
      <c r="KCX1" s="282"/>
      <c r="KCY1" s="282"/>
      <c r="KCZ1" s="282"/>
      <c r="KDA1" s="282"/>
      <c r="KDB1" s="282"/>
      <c r="KDC1" s="282"/>
      <c r="KDD1" s="282"/>
      <c r="KDE1" s="282"/>
      <c r="KDF1" s="282"/>
      <c r="KDG1" s="282"/>
      <c r="KDH1" s="282"/>
      <c r="KDI1" s="282"/>
      <c r="KDJ1" s="282"/>
      <c r="KDK1" s="282"/>
      <c r="KDL1" s="282"/>
      <c r="KDM1" s="282"/>
      <c r="KDN1" s="282"/>
      <c r="KDO1" s="282"/>
      <c r="KDP1" s="282"/>
      <c r="KDQ1" s="282"/>
      <c r="KDR1" s="282"/>
      <c r="KDS1" s="282"/>
      <c r="KDT1" s="282"/>
      <c r="KDU1" s="282"/>
      <c r="KDV1" s="282"/>
      <c r="KDW1" s="282"/>
      <c r="KDX1" s="282"/>
      <c r="KDY1" s="282"/>
      <c r="KDZ1" s="282"/>
      <c r="KEA1" s="282"/>
      <c r="KEB1" s="282"/>
      <c r="KEC1" s="282"/>
      <c r="KED1" s="282"/>
      <c r="KEE1" s="282"/>
      <c r="KEF1" s="282"/>
      <c r="KEG1" s="282"/>
      <c r="KEH1" s="282"/>
      <c r="KEI1" s="282"/>
      <c r="KEJ1" s="282"/>
      <c r="KEK1" s="282"/>
      <c r="KEL1" s="282"/>
      <c r="KEM1" s="282"/>
      <c r="KEN1" s="282"/>
      <c r="KEO1" s="282"/>
      <c r="KEP1" s="282"/>
      <c r="KEQ1" s="282"/>
      <c r="KER1" s="282"/>
      <c r="KES1" s="282"/>
      <c r="KET1" s="282"/>
      <c r="KEU1" s="282"/>
      <c r="KEV1" s="282"/>
      <c r="KEW1" s="282"/>
      <c r="KEX1" s="282"/>
      <c r="KEY1" s="282"/>
      <c r="KEZ1" s="282"/>
      <c r="KFA1" s="282"/>
      <c r="KFB1" s="282"/>
      <c r="KFC1" s="282"/>
      <c r="KFD1" s="282"/>
      <c r="KFE1" s="282"/>
      <c r="KFF1" s="282"/>
      <c r="KFG1" s="282"/>
      <c r="KFH1" s="282"/>
      <c r="KFI1" s="282"/>
      <c r="KFJ1" s="282"/>
      <c r="KFK1" s="282"/>
      <c r="KFL1" s="282"/>
      <c r="KFM1" s="282"/>
      <c r="KFN1" s="282"/>
      <c r="KFO1" s="282"/>
      <c r="KFP1" s="282"/>
      <c r="KFQ1" s="282"/>
      <c r="KFR1" s="282"/>
      <c r="KFS1" s="282"/>
      <c r="KFT1" s="282"/>
      <c r="KFU1" s="282"/>
      <c r="KFV1" s="282"/>
      <c r="KFW1" s="282"/>
      <c r="KFX1" s="282"/>
      <c r="KFY1" s="282"/>
      <c r="KFZ1" s="282"/>
      <c r="KGA1" s="282"/>
      <c r="KGB1" s="282"/>
      <c r="KGC1" s="282"/>
      <c r="KGD1" s="282"/>
      <c r="KGE1" s="282"/>
      <c r="KGF1" s="282"/>
      <c r="KGG1" s="282"/>
      <c r="KGH1" s="282"/>
      <c r="KGI1" s="282"/>
      <c r="KGJ1" s="282"/>
      <c r="KGK1" s="282"/>
      <c r="KGL1" s="282"/>
      <c r="KGM1" s="282"/>
      <c r="KGN1" s="282"/>
      <c r="KGO1" s="282"/>
      <c r="KGP1" s="282"/>
      <c r="KGQ1" s="282"/>
      <c r="KGR1" s="282"/>
      <c r="KGS1" s="282"/>
      <c r="KGT1" s="282"/>
      <c r="KGU1" s="282"/>
      <c r="KGV1" s="282"/>
      <c r="KGW1" s="282"/>
      <c r="KGX1" s="282"/>
      <c r="KGY1" s="282"/>
      <c r="KGZ1" s="282"/>
      <c r="KHA1" s="282"/>
      <c r="KHB1" s="282"/>
      <c r="KHC1" s="282"/>
      <c r="KHD1" s="282"/>
      <c r="KHE1" s="282"/>
      <c r="KHF1" s="282"/>
      <c r="KHG1" s="282"/>
      <c r="KHH1" s="282"/>
      <c r="KHI1" s="282"/>
      <c r="KHJ1" s="282"/>
      <c r="KHK1" s="282"/>
      <c r="KHL1" s="282"/>
      <c r="KHM1" s="282"/>
      <c r="KHN1" s="282"/>
      <c r="KHO1" s="282"/>
      <c r="KHP1" s="282"/>
      <c r="KHQ1" s="282"/>
      <c r="KHR1" s="282"/>
      <c r="KHS1" s="282"/>
      <c r="KHT1" s="282"/>
      <c r="KHU1" s="282"/>
      <c r="KHV1" s="282"/>
      <c r="KHW1" s="282"/>
      <c r="KHX1" s="282"/>
      <c r="KHY1" s="282"/>
      <c r="KHZ1" s="282"/>
      <c r="KIA1" s="282"/>
      <c r="KIB1" s="282"/>
      <c r="KIC1" s="282"/>
      <c r="KID1" s="282"/>
      <c r="KIE1" s="282"/>
      <c r="KIF1" s="282"/>
      <c r="KIG1" s="282"/>
      <c r="KIH1" s="282"/>
      <c r="KII1" s="282"/>
      <c r="KIJ1" s="282"/>
      <c r="KIK1" s="282"/>
      <c r="KIL1" s="282"/>
      <c r="KIM1" s="282"/>
      <c r="KIN1" s="282"/>
      <c r="KIO1" s="282"/>
      <c r="KIP1" s="282"/>
      <c r="KIQ1" s="282"/>
      <c r="KIR1" s="282"/>
      <c r="KIS1" s="282"/>
      <c r="KIT1" s="282"/>
      <c r="KIU1" s="282"/>
      <c r="KIV1" s="282"/>
      <c r="KIW1" s="282"/>
      <c r="KIX1" s="282"/>
      <c r="KIY1" s="282"/>
      <c r="KIZ1" s="282"/>
      <c r="KJA1" s="282"/>
      <c r="KJB1" s="282"/>
      <c r="KJC1" s="282"/>
      <c r="KJD1" s="282"/>
      <c r="KJE1" s="282"/>
      <c r="KJF1" s="282"/>
      <c r="KJG1" s="282"/>
      <c r="KJH1" s="282"/>
      <c r="KJI1" s="282"/>
      <c r="KJJ1" s="282"/>
      <c r="KJK1" s="282"/>
      <c r="KJL1" s="282"/>
      <c r="KJM1" s="282"/>
      <c r="KJN1" s="282"/>
      <c r="KJO1" s="282"/>
      <c r="KJP1" s="282"/>
      <c r="KJQ1" s="282"/>
      <c r="KJR1" s="282"/>
      <c r="KJS1" s="282"/>
      <c r="KJT1" s="282"/>
      <c r="KJU1" s="282"/>
      <c r="KJV1" s="282"/>
      <c r="KJW1" s="282"/>
      <c r="KJX1" s="282"/>
      <c r="KJY1" s="282"/>
      <c r="KJZ1" s="282"/>
      <c r="KKA1" s="282"/>
      <c r="KKB1" s="282"/>
      <c r="KKC1" s="282"/>
      <c r="KKD1" s="282"/>
      <c r="KKE1" s="282"/>
      <c r="KKF1" s="282"/>
      <c r="KKG1" s="282"/>
      <c r="KKH1" s="282"/>
      <c r="KKI1" s="282"/>
      <c r="KKJ1" s="282"/>
      <c r="KKK1" s="282"/>
      <c r="KKL1" s="282"/>
      <c r="KKM1" s="282"/>
      <c r="KKN1" s="282"/>
      <c r="KKO1" s="282"/>
      <c r="KKP1" s="282"/>
      <c r="KKQ1" s="282"/>
      <c r="KKR1" s="282"/>
      <c r="KKS1" s="282"/>
      <c r="KKT1" s="282"/>
      <c r="KKU1" s="282"/>
      <c r="KKV1" s="282"/>
      <c r="KKW1" s="282"/>
      <c r="KKX1" s="282"/>
      <c r="KKY1" s="282"/>
      <c r="KKZ1" s="282"/>
      <c r="KLA1" s="282"/>
      <c r="KLB1" s="282"/>
      <c r="KLC1" s="282"/>
      <c r="KLD1" s="282"/>
      <c r="KLE1" s="282"/>
      <c r="KLF1" s="282"/>
      <c r="KLG1" s="282"/>
      <c r="KLH1" s="282"/>
      <c r="KLI1" s="282"/>
      <c r="KLJ1" s="282"/>
      <c r="KLK1" s="282"/>
      <c r="KLL1" s="282"/>
      <c r="KLM1" s="282"/>
      <c r="KLN1" s="282"/>
      <c r="KLO1" s="282"/>
      <c r="KLP1" s="282"/>
      <c r="KLQ1" s="282"/>
      <c r="KLR1" s="282"/>
      <c r="KLS1" s="282"/>
      <c r="KLT1" s="282"/>
      <c r="KLU1" s="282"/>
      <c r="KLV1" s="282"/>
      <c r="KLW1" s="282"/>
      <c r="KLX1" s="282"/>
      <c r="KLY1" s="282"/>
      <c r="KLZ1" s="282"/>
      <c r="KMA1" s="282"/>
      <c r="KMB1" s="282"/>
      <c r="KMC1" s="282"/>
      <c r="KMD1" s="282"/>
      <c r="KME1" s="282"/>
      <c r="KMF1" s="282"/>
      <c r="KMG1" s="282"/>
      <c r="KMH1" s="282"/>
      <c r="KMI1" s="282"/>
      <c r="KMJ1" s="282"/>
      <c r="KMK1" s="282"/>
      <c r="KML1" s="282"/>
      <c r="KMM1" s="282"/>
      <c r="KMN1" s="282"/>
      <c r="KMO1" s="282"/>
      <c r="KMP1" s="282"/>
      <c r="KMQ1" s="282"/>
      <c r="KMR1" s="282"/>
      <c r="KMS1" s="282"/>
      <c r="KMT1" s="282"/>
      <c r="KMU1" s="282"/>
      <c r="KMV1" s="282"/>
      <c r="KMW1" s="282"/>
      <c r="KMX1" s="282"/>
      <c r="KMY1" s="282"/>
      <c r="KMZ1" s="282"/>
      <c r="KNA1" s="282"/>
      <c r="KNB1" s="282"/>
      <c r="KNC1" s="282"/>
      <c r="KND1" s="282"/>
      <c r="KNE1" s="282"/>
      <c r="KNF1" s="282"/>
      <c r="KNG1" s="282"/>
      <c r="KNH1" s="282"/>
      <c r="KNI1" s="282"/>
      <c r="KNJ1" s="282"/>
      <c r="KNK1" s="282"/>
      <c r="KNL1" s="282"/>
      <c r="KNM1" s="282"/>
      <c r="KNN1" s="282"/>
      <c r="KNO1" s="282"/>
      <c r="KNP1" s="282"/>
      <c r="KNQ1" s="282"/>
      <c r="KNR1" s="282"/>
      <c r="KNS1" s="282"/>
      <c r="KNT1" s="282"/>
      <c r="KNU1" s="282"/>
      <c r="KNV1" s="282"/>
      <c r="KNW1" s="282"/>
      <c r="KNX1" s="282"/>
      <c r="KNY1" s="282"/>
      <c r="KNZ1" s="282"/>
      <c r="KOA1" s="282"/>
      <c r="KOB1" s="282"/>
      <c r="KOC1" s="282"/>
      <c r="KOD1" s="282"/>
      <c r="KOE1" s="282"/>
      <c r="KOF1" s="282"/>
      <c r="KOG1" s="282"/>
      <c r="KOH1" s="282"/>
      <c r="KOI1" s="282"/>
      <c r="KOJ1" s="282"/>
      <c r="KOK1" s="282"/>
      <c r="KOL1" s="282"/>
      <c r="KOM1" s="282"/>
      <c r="KON1" s="282"/>
      <c r="KOO1" s="282"/>
      <c r="KOP1" s="282"/>
      <c r="KOQ1" s="282"/>
      <c r="KOR1" s="282"/>
      <c r="KOS1" s="282"/>
      <c r="KOT1" s="282"/>
      <c r="KOU1" s="282"/>
      <c r="KOV1" s="282"/>
      <c r="KOW1" s="282"/>
      <c r="KOX1" s="282"/>
      <c r="KOY1" s="282"/>
      <c r="KOZ1" s="282"/>
      <c r="KPA1" s="282"/>
      <c r="KPB1" s="282"/>
      <c r="KPC1" s="282"/>
      <c r="KPD1" s="282"/>
      <c r="KPE1" s="282"/>
      <c r="KPF1" s="282"/>
      <c r="KPG1" s="282"/>
      <c r="KPH1" s="282"/>
      <c r="KPI1" s="282"/>
      <c r="KPJ1" s="282"/>
      <c r="KPK1" s="282"/>
      <c r="KPL1" s="282"/>
      <c r="KPM1" s="282"/>
      <c r="KPN1" s="282"/>
      <c r="KPO1" s="282"/>
      <c r="KPP1" s="282"/>
      <c r="KPQ1" s="282"/>
      <c r="KPR1" s="282"/>
      <c r="KPS1" s="282"/>
      <c r="KPT1" s="282"/>
      <c r="KPU1" s="282"/>
      <c r="KPV1" s="282"/>
      <c r="KPW1" s="282"/>
      <c r="KPX1" s="282"/>
      <c r="KPY1" s="282"/>
      <c r="KPZ1" s="282"/>
      <c r="KQA1" s="282"/>
      <c r="KQB1" s="282"/>
      <c r="KQC1" s="282"/>
      <c r="KQD1" s="282"/>
      <c r="KQE1" s="282"/>
      <c r="KQF1" s="282"/>
      <c r="KQG1" s="282"/>
      <c r="KQH1" s="282"/>
      <c r="KQI1" s="282"/>
      <c r="KQJ1" s="282"/>
      <c r="KQK1" s="282"/>
      <c r="KQL1" s="282"/>
      <c r="KQM1" s="282"/>
      <c r="KQN1" s="282"/>
      <c r="KQO1" s="282"/>
      <c r="KQP1" s="282"/>
      <c r="KQQ1" s="282"/>
      <c r="KQR1" s="282"/>
      <c r="KQS1" s="282"/>
      <c r="KQT1" s="282"/>
      <c r="KQU1" s="282"/>
      <c r="KQV1" s="282"/>
      <c r="KQW1" s="282"/>
      <c r="KQX1" s="282"/>
      <c r="KQY1" s="282"/>
      <c r="KQZ1" s="282"/>
      <c r="KRA1" s="282"/>
      <c r="KRB1" s="282"/>
      <c r="KRC1" s="282"/>
      <c r="KRD1" s="282"/>
      <c r="KRE1" s="282"/>
      <c r="KRF1" s="282"/>
      <c r="KRG1" s="282"/>
      <c r="KRH1" s="282"/>
      <c r="KRI1" s="282"/>
      <c r="KRJ1" s="282"/>
      <c r="KRK1" s="282"/>
      <c r="KRL1" s="282"/>
      <c r="KRM1" s="282"/>
      <c r="KRN1" s="282"/>
      <c r="KRO1" s="282"/>
      <c r="KRP1" s="282"/>
      <c r="KRQ1" s="282"/>
      <c r="KRR1" s="282"/>
      <c r="KRS1" s="282"/>
      <c r="KRT1" s="282"/>
      <c r="KRU1" s="282"/>
      <c r="KRV1" s="282"/>
      <c r="KRW1" s="282"/>
      <c r="KRX1" s="282"/>
      <c r="KRY1" s="282"/>
      <c r="KRZ1" s="282"/>
      <c r="KSA1" s="282"/>
      <c r="KSB1" s="282"/>
      <c r="KSC1" s="282"/>
      <c r="KSD1" s="282"/>
      <c r="KSE1" s="282"/>
      <c r="KSF1" s="282"/>
      <c r="KSG1" s="282"/>
      <c r="KSH1" s="282"/>
      <c r="KSI1" s="282"/>
      <c r="KSJ1" s="282"/>
      <c r="KSK1" s="282"/>
      <c r="KSL1" s="282"/>
      <c r="KSM1" s="282"/>
      <c r="KSN1" s="282"/>
      <c r="KSO1" s="282"/>
      <c r="KSP1" s="282"/>
      <c r="KSQ1" s="282"/>
      <c r="KSR1" s="282"/>
      <c r="KSS1" s="282"/>
      <c r="KST1" s="282"/>
      <c r="KSU1" s="282"/>
      <c r="KSV1" s="282"/>
      <c r="KSW1" s="282"/>
      <c r="KSX1" s="282"/>
      <c r="KSY1" s="282"/>
      <c r="KSZ1" s="282"/>
      <c r="KTA1" s="282"/>
      <c r="KTB1" s="282"/>
      <c r="KTC1" s="282"/>
      <c r="KTD1" s="282"/>
      <c r="KTE1" s="282"/>
      <c r="KTF1" s="282"/>
      <c r="KTG1" s="282"/>
      <c r="KTH1" s="282"/>
      <c r="KTI1" s="282"/>
      <c r="KTJ1" s="282"/>
      <c r="KTK1" s="282"/>
      <c r="KTL1" s="282"/>
      <c r="KTM1" s="282"/>
      <c r="KTN1" s="282"/>
      <c r="KTO1" s="282"/>
      <c r="KTP1" s="282"/>
      <c r="KTQ1" s="282"/>
      <c r="KTR1" s="282"/>
      <c r="KTS1" s="282"/>
      <c r="KTT1" s="282"/>
      <c r="KTU1" s="282"/>
      <c r="KTV1" s="282"/>
      <c r="KTW1" s="282"/>
      <c r="KTX1" s="282"/>
      <c r="KTY1" s="282"/>
      <c r="KTZ1" s="282"/>
      <c r="KUA1" s="282"/>
      <c r="KUB1" s="282"/>
      <c r="KUC1" s="282"/>
      <c r="KUD1" s="282"/>
      <c r="KUE1" s="282"/>
      <c r="KUF1" s="282"/>
      <c r="KUG1" s="282"/>
      <c r="KUH1" s="282"/>
      <c r="KUI1" s="282"/>
      <c r="KUJ1" s="282"/>
      <c r="KUK1" s="282"/>
      <c r="KUL1" s="282"/>
      <c r="KUM1" s="282"/>
      <c r="KUN1" s="282"/>
      <c r="KUO1" s="282"/>
      <c r="KUP1" s="282"/>
      <c r="KUQ1" s="282"/>
      <c r="KUR1" s="282"/>
      <c r="KUS1" s="282"/>
      <c r="KUT1" s="282"/>
      <c r="KUU1" s="282"/>
      <c r="KUV1" s="282"/>
      <c r="KUW1" s="282"/>
      <c r="KUX1" s="282"/>
      <c r="KUY1" s="282"/>
      <c r="KUZ1" s="282"/>
      <c r="KVA1" s="282"/>
      <c r="KVB1" s="282"/>
      <c r="KVC1" s="282"/>
      <c r="KVD1" s="282"/>
      <c r="KVE1" s="282"/>
      <c r="KVF1" s="282"/>
      <c r="KVG1" s="282"/>
      <c r="KVH1" s="282"/>
      <c r="KVI1" s="282"/>
      <c r="KVJ1" s="282"/>
      <c r="KVK1" s="282"/>
      <c r="KVL1" s="282"/>
      <c r="KVM1" s="282"/>
      <c r="KVN1" s="282"/>
      <c r="KVO1" s="282"/>
      <c r="KVP1" s="282"/>
      <c r="KVQ1" s="282"/>
      <c r="KVR1" s="282"/>
      <c r="KVS1" s="282"/>
      <c r="KVT1" s="282"/>
      <c r="KVU1" s="282"/>
      <c r="KVV1" s="282"/>
      <c r="KVW1" s="282"/>
      <c r="KVX1" s="282"/>
      <c r="KVY1" s="282"/>
      <c r="KVZ1" s="282"/>
      <c r="KWA1" s="282"/>
      <c r="KWB1" s="282"/>
      <c r="KWC1" s="282"/>
      <c r="KWD1" s="282"/>
      <c r="KWE1" s="282"/>
      <c r="KWF1" s="282"/>
      <c r="KWG1" s="282"/>
      <c r="KWH1" s="282"/>
      <c r="KWI1" s="282"/>
      <c r="KWJ1" s="282"/>
      <c r="KWK1" s="282"/>
      <c r="KWL1" s="282"/>
      <c r="KWM1" s="282"/>
      <c r="KWN1" s="282"/>
      <c r="KWO1" s="282"/>
      <c r="KWP1" s="282"/>
      <c r="KWQ1" s="282"/>
      <c r="KWR1" s="282"/>
      <c r="KWS1" s="282"/>
      <c r="KWT1" s="282"/>
      <c r="KWU1" s="282"/>
      <c r="KWV1" s="282"/>
      <c r="KWW1" s="282"/>
      <c r="KWX1" s="282"/>
      <c r="KWY1" s="282"/>
      <c r="KWZ1" s="282"/>
      <c r="KXA1" s="282"/>
      <c r="KXB1" s="282"/>
      <c r="KXC1" s="282"/>
      <c r="KXD1" s="282"/>
      <c r="KXE1" s="282"/>
      <c r="KXF1" s="282"/>
      <c r="KXG1" s="282"/>
      <c r="KXH1" s="282"/>
      <c r="KXI1" s="282"/>
      <c r="KXJ1" s="282"/>
      <c r="KXK1" s="282"/>
      <c r="KXL1" s="282"/>
      <c r="KXM1" s="282"/>
      <c r="KXN1" s="282"/>
      <c r="KXO1" s="282"/>
      <c r="KXP1" s="282"/>
      <c r="KXQ1" s="282"/>
      <c r="KXR1" s="282"/>
      <c r="KXS1" s="282"/>
      <c r="KXT1" s="282"/>
      <c r="KXU1" s="282"/>
      <c r="KXV1" s="282"/>
      <c r="KXW1" s="282"/>
      <c r="KXX1" s="282"/>
      <c r="KXY1" s="282"/>
      <c r="KXZ1" s="282"/>
      <c r="KYA1" s="282"/>
      <c r="KYB1" s="282"/>
      <c r="KYC1" s="282"/>
      <c r="KYD1" s="282"/>
      <c r="KYE1" s="282"/>
      <c r="KYF1" s="282"/>
      <c r="KYG1" s="282"/>
      <c r="KYH1" s="282"/>
      <c r="KYI1" s="282"/>
      <c r="KYJ1" s="282"/>
      <c r="KYK1" s="282"/>
      <c r="KYL1" s="282"/>
      <c r="KYM1" s="282"/>
      <c r="KYN1" s="282"/>
      <c r="KYO1" s="282"/>
      <c r="KYP1" s="282"/>
      <c r="KYQ1" s="282"/>
      <c r="KYR1" s="282"/>
      <c r="KYS1" s="282"/>
      <c r="KYT1" s="282"/>
      <c r="KYU1" s="282"/>
      <c r="KYV1" s="282"/>
      <c r="KYW1" s="282"/>
      <c r="KYX1" s="282"/>
      <c r="KYY1" s="282"/>
      <c r="KYZ1" s="282"/>
      <c r="KZA1" s="282"/>
      <c r="KZB1" s="282"/>
      <c r="KZC1" s="282"/>
      <c r="KZD1" s="282"/>
      <c r="KZE1" s="282"/>
      <c r="KZF1" s="282"/>
      <c r="KZG1" s="282"/>
      <c r="KZH1" s="282"/>
      <c r="KZI1" s="282"/>
      <c r="KZJ1" s="282"/>
      <c r="KZK1" s="282"/>
      <c r="KZL1" s="282"/>
      <c r="KZM1" s="282"/>
      <c r="KZN1" s="282"/>
      <c r="KZO1" s="282"/>
      <c r="KZP1" s="282"/>
      <c r="KZQ1" s="282"/>
      <c r="KZR1" s="282"/>
      <c r="KZS1" s="282"/>
      <c r="KZT1" s="282"/>
      <c r="KZU1" s="282"/>
      <c r="KZV1" s="282"/>
      <c r="KZW1" s="282"/>
      <c r="KZX1" s="282"/>
      <c r="KZY1" s="282"/>
      <c r="KZZ1" s="282"/>
      <c r="LAA1" s="282"/>
      <c r="LAB1" s="282"/>
      <c r="LAC1" s="282"/>
      <c r="LAD1" s="282"/>
      <c r="LAE1" s="282"/>
      <c r="LAF1" s="282"/>
      <c r="LAG1" s="282"/>
      <c r="LAH1" s="282"/>
      <c r="LAI1" s="282"/>
      <c r="LAJ1" s="282"/>
      <c r="LAK1" s="282"/>
      <c r="LAL1" s="282"/>
      <c r="LAM1" s="282"/>
      <c r="LAN1" s="282"/>
      <c r="LAO1" s="282"/>
      <c r="LAP1" s="282"/>
      <c r="LAQ1" s="282"/>
      <c r="LAR1" s="282"/>
      <c r="LAS1" s="282"/>
      <c r="LAT1" s="282"/>
      <c r="LAU1" s="282"/>
      <c r="LAV1" s="282"/>
      <c r="LAW1" s="282"/>
      <c r="LAX1" s="282"/>
      <c r="LAY1" s="282"/>
      <c r="LAZ1" s="282"/>
      <c r="LBA1" s="282"/>
      <c r="LBB1" s="282"/>
      <c r="LBC1" s="282"/>
      <c r="LBD1" s="282"/>
      <c r="LBE1" s="282"/>
      <c r="LBF1" s="282"/>
      <c r="LBG1" s="282"/>
      <c r="LBH1" s="282"/>
      <c r="LBI1" s="282"/>
      <c r="LBJ1" s="282"/>
      <c r="LBK1" s="282"/>
      <c r="LBL1" s="282"/>
      <c r="LBM1" s="282"/>
      <c r="LBN1" s="282"/>
      <c r="LBO1" s="282"/>
      <c r="LBP1" s="282"/>
      <c r="LBQ1" s="282"/>
      <c r="LBR1" s="282"/>
      <c r="LBS1" s="282"/>
      <c r="LBT1" s="282"/>
      <c r="LBU1" s="282"/>
      <c r="LBV1" s="282"/>
      <c r="LBW1" s="282"/>
      <c r="LBX1" s="282"/>
      <c r="LBY1" s="282"/>
      <c r="LBZ1" s="282"/>
      <c r="LCA1" s="282"/>
      <c r="LCB1" s="282"/>
      <c r="LCC1" s="282"/>
      <c r="LCD1" s="282"/>
      <c r="LCE1" s="282"/>
      <c r="LCF1" s="282"/>
      <c r="LCG1" s="282"/>
      <c r="LCH1" s="282"/>
      <c r="LCI1" s="282"/>
      <c r="LCJ1" s="282"/>
      <c r="LCK1" s="282"/>
      <c r="LCL1" s="282"/>
      <c r="LCM1" s="282"/>
      <c r="LCN1" s="282"/>
      <c r="LCO1" s="282"/>
      <c r="LCP1" s="282"/>
      <c r="LCQ1" s="282"/>
      <c r="LCR1" s="282"/>
      <c r="LCS1" s="282"/>
      <c r="LCT1" s="282"/>
      <c r="LCU1" s="282"/>
      <c r="LCV1" s="282"/>
      <c r="LCW1" s="282"/>
      <c r="LCX1" s="282"/>
      <c r="LCY1" s="282"/>
      <c r="LCZ1" s="282"/>
      <c r="LDA1" s="282"/>
      <c r="LDB1" s="282"/>
      <c r="LDC1" s="282"/>
      <c r="LDD1" s="282"/>
      <c r="LDE1" s="282"/>
      <c r="LDF1" s="282"/>
      <c r="LDG1" s="282"/>
      <c r="LDH1" s="282"/>
      <c r="LDI1" s="282"/>
      <c r="LDJ1" s="282"/>
      <c r="LDK1" s="282"/>
      <c r="LDL1" s="282"/>
      <c r="LDM1" s="282"/>
      <c r="LDN1" s="282"/>
      <c r="LDO1" s="282"/>
      <c r="LDP1" s="282"/>
      <c r="LDQ1" s="282"/>
      <c r="LDR1" s="282"/>
      <c r="LDS1" s="282"/>
      <c r="LDT1" s="282"/>
      <c r="LDU1" s="282"/>
      <c r="LDV1" s="282"/>
      <c r="LDW1" s="282"/>
      <c r="LDX1" s="282"/>
      <c r="LDY1" s="282"/>
      <c r="LDZ1" s="282"/>
      <c r="LEA1" s="282"/>
      <c r="LEB1" s="282"/>
      <c r="LEC1" s="282"/>
      <c r="LED1" s="282"/>
      <c r="LEE1" s="282"/>
      <c r="LEF1" s="282"/>
      <c r="LEG1" s="282"/>
      <c r="LEH1" s="282"/>
      <c r="LEI1" s="282"/>
      <c r="LEJ1" s="282"/>
      <c r="LEK1" s="282"/>
      <c r="LEL1" s="282"/>
      <c r="LEM1" s="282"/>
      <c r="LEN1" s="282"/>
      <c r="LEO1" s="282"/>
      <c r="LEP1" s="282"/>
      <c r="LEQ1" s="282"/>
      <c r="LER1" s="282"/>
      <c r="LES1" s="282"/>
      <c r="LET1" s="282"/>
      <c r="LEU1" s="282"/>
      <c r="LEV1" s="282"/>
      <c r="LEW1" s="282"/>
      <c r="LEX1" s="282"/>
      <c r="LEY1" s="282"/>
      <c r="LEZ1" s="282"/>
      <c r="LFA1" s="282"/>
      <c r="LFB1" s="282"/>
      <c r="LFC1" s="282"/>
      <c r="LFD1" s="282"/>
      <c r="LFE1" s="282"/>
      <c r="LFF1" s="282"/>
      <c r="LFG1" s="282"/>
      <c r="LFH1" s="282"/>
      <c r="LFI1" s="282"/>
      <c r="LFJ1" s="282"/>
      <c r="LFK1" s="282"/>
      <c r="LFL1" s="282"/>
      <c r="LFM1" s="282"/>
      <c r="LFN1" s="282"/>
      <c r="LFO1" s="282"/>
      <c r="LFP1" s="282"/>
      <c r="LFQ1" s="282"/>
      <c r="LFR1" s="282"/>
      <c r="LFS1" s="282"/>
      <c r="LFT1" s="282"/>
      <c r="LFU1" s="282"/>
      <c r="LFV1" s="282"/>
      <c r="LFW1" s="282"/>
      <c r="LFX1" s="282"/>
      <c r="LFY1" s="282"/>
      <c r="LFZ1" s="282"/>
      <c r="LGA1" s="282"/>
      <c r="LGB1" s="282"/>
      <c r="LGC1" s="282"/>
      <c r="LGD1" s="282"/>
      <c r="LGE1" s="282"/>
      <c r="LGF1" s="282"/>
      <c r="LGG1" s="282"/>
      <c r="LGH1" s="282"/>
      <c r="LGI1" s="282"/>
      <c r="LGJ1" s="282"/>
      <c r="LGK1" s="282"/>
      <c r="LGL1" s="282"/>
      <c r="LGM1" s="282"/>
      <c r="LGN1" s="282"/>
      <c r="LGO1" s="282"/>
      <c r="LGP1" s="282"/>
      <c r="LGQ1" s="282"/>
      <c r="LGR1" s="282"/>
      <c r="LGS1" s="282"/>
      <c r="LGT1" s="282"/>
      <c r="LGU1" s="282"/>
      <c r="LGV1" s="282"/>
      <c r="LGW1" s="282"/>
      <c r="LGX1" s="282"/>
      <c r="LGY1" s="282"/>
      <c r="LGZ1" s="282"/>
      <c r="LHA1" s="282"/>
      <c r="LHB1" s="282"/>
      <c r="LHC1" s="282"/>
      <c r="LHD1" s="282"/>
      <c r="LHE1" s="282"/>
      <c r="LHF1" s="282"/>
      <c r="LHG1" s="282"/>
      <c r="LHH1" s="282"/>
      <c r="LHI1" s="282"/>
      <c r="LHJ1" s="282"/>
      <c r="LHK1" s="282"/>
      <c r="LHL1" s="282"/>
      <c r="LHM1" s="282"/>
      <c r="LHN1" s="282"/>
      <c r="LHO1" s="282"/>
      <c r="LHP1" s="282"/>
      <c r="LHQ1" s="282"/>
      <c r="LHR1" s="282"/>
      <c r="LHS1" s="282"/>
      <c r="LHT1" s="282"/>
      <c r="LHU1" s="282"/>
      <c r="LHV1" s="282"/>
      <c r="LHW1" s="282"/>
      <c r="LHX1" s="282"/>
      <c r="LHY1" s="282"/>
      <c r="LHZ1" s="282"/>
      <c r="LIA1" s="282"/>
      <c r="LIB1" s="282"/>
      <c r="LIC1" s="282"/>
      <c r="LID1" s="282"/>
      <c r="LIE1" s="282"/>
      <c r="LIF1" s="282"/>
      <c r="LIG1" s="282"/>
      <c r="LIH1" s="282"/>
      <c r="LII1" s="282"/>
      <c r="LIJ1" s="282"/>
      <c r="LIK1" s="282"/>
      <c r="LIL1" s="282"/>
      <c r="LIM1" s="282"/>
      <c r="LIN1" s="282"/>
      <c r="LIO1" s="282"/>
      <c r="LIP1" s="282"/>
      <c r="LIQ1" s="282"/>
      <c r="LIR1" s="282"/>
      <c r="LIS1" s="282"/>
      <c r="LIT1" s="282"/>
      <c r="LIU1" s="282"/>
      <c r="LIV1" s="282"/>
      <c r="LIW1" s="282"/>
      <c r="LIX1" s="282"/>
      <c r="LIY1" s="282"/>
      <c r="LIZ1" s="282"/>
      <c r="LJA1" s="282"/>
      <c r="LJB1" s="282"/>
      <c r="LJC1" s="282"/>
      <c r="LJD1" s="282"/>
      <c r="LJE1" s="282"/>
      <c r="LJF1" s="282"/>
      <c r="LJG1" s="282"/>
      <c r="LJH1" s="282"/>
      <c r="LJI1" s="282"/>
      <c r="LJJ1" s="282"/>
      <c r="LJK1" s="282"/>
      <c r="LJL1" s="282"/>
      <c r="LJM1" s="282"/>
      <c r="LJN1" s="282"/>
      <c r="LJO1" s="282"/>
      <c r="LJP1" s="282"/>
      <c r="LJQ1" s="282"/>
      <c r="LJR1" s="282"/>
      <c r="LJS1" s="282"/>
      <c r="LJT1" s="282"/>
      <c r="LJU1" s="282"/>
      <c r="LJV1" s="282"/>
      <c r="LJW1" s="282"/>
      <c r="LJX1" s="282"/>
      <c r="LJY1" s="282"/>
      <c r="LJZ1" s="282"/>
      <c r="LKA1" s="282"/>
      <c r="LKB1" s="282"/>
      <c r="LKC1" s="282"/>
      <c r="LKD1" s="282"/>
      <c r="LKE1" s="282"/>
      <c r="LKF1" s="282"/>
      <c r="LKG1" s="282"/>
      <c r="LKH1" s="282"/>
      <c r="LKI1" s="282"/>
      <c r="LKJ1" s="282"/>
      <c r="LKK1" s="282"/>
      <c r="LKL1" s="282"/>
      <c r="LKM1" s="282"/>
      <c r="LKN1" s="282"/>
      <c r="LKO1" s="282"/>
      <c r="LKP1" s="282"/>
      <c r="LKQ1" s="282"/>
      <c r="LKR1" s="282"/>
      <c r="LKS1" s="282"/>
      <c r="LKT1" s="282"/>
      <c r="LKU1" s="282"/>
      <c r="LKV1" s="282"/>
      <c r="LKW1" s="282"/>
      <c r="LKX1" s="282"/>
      <c r="LKY1" s="282"/>
      <c r="LKZ1" s="282"/>
      <c r="LLA1" s="282"/>
      <c r="LLB1" s="282"/>
      <c r="LLC1" s="282"/>
      <c r="LLD1" s="282"/>
      <c r="LLE1" s="282"/>
      <c r="LLF1" s="282"/>
      <c r="LLG1" s="282"/>
      <c r="LLH1" s="282"/>
      <c r="LLI1" s="282"/>
      <c r="LLJ1" s="282"/>
      <c r="LLK1" s="282"/>
      <c r="LLL1" s="282"/>
      <c r="LLM1" s="282"/>
      <c r="LLN1" s="282"/>
      <c r="LLO1" s="282"/>
      <c r="LLP1" s="282"/>
      <c r="LLQ1" s="282"/>
      <c r="LLR1" s="282"/>
      <c r="LLS1" s="282"/>
      <c r="LLT1" s="282"/>
      <c r="LLU1" s="282"/>
      <c r="LLV1" s="282"/>
      <c r="LLW1" s="282"/>
      <c r="LLX1" s="282"/>
      <c r="LLY1" s="282"/>
      <c r="LLZ1" s="282"/>
      <c r="LMA1" s="282"/>
      <c r="LMB1" s="282"/>
      <c r="LMC1" s="282"/>
      <c r="LMD1" s="282"/>
      <c r="LME1" s="282"/>
      <c r="LMF1" s="282"/>
      <c r="LMG1" s="282"/>
      <c r="LMH1" s="282"/>
      <c r="LMI1" s="282"/>
      <c r="LMJ1" s="282"/>
      <c r="LMK1" s="282"/>
      <c r="LML1" s="282"/>
      <c r="LMM1" s="282"/>
      <c r="LMN1" s="282"/>
      <c r="LMO1" s="282"/>
      <c r="LMP1" s="282"/>
      <c r="LMQ1" s="282"/>
      <c r="LMR1" s="282"/>
      <c r="LMS1" s="282"/>
      <c r="LMT1" s="282"/>
      <c r="LMU1" s="282"/>
      <c r="LMV1" s="282"/>
      <c r="LMW1" s="282"/>
      <c r="LMX1" s="282"/>
      <c r="LMY1" s="282"/>
      <c r="LMZ1" s="282"/>
      <c r="LNA1" s="282"/>
      <c r="LNB1" s="282"/>
      <c r="LNC1" s="282"/>
      <c r="LND1" s="282"/>
      <c r="LNE1" s="282"/>
      <c r="LNF1" s="282"/>
      <c r="LNG1" s="282"/>
      <c r="LNH1" s="282"/>
      <c r="LNI1" s="282"/>
      <c r="LNJ1" s="282"/>
      <c r="LNK1" s="282"/>
      <c r="LNL1" s="282"/>
      <c r="LNM1" s="282"/>
      <c r="LNN1" s="282"/>
      <c r="LNO1" s="282"/>
      <c r="LNP1" s="282"/>
      <c r="LNQ1" s="282"/>
      <c r="LNR1" s="282"/>
      <c r="LNS1" s="282"/>
      <c r="LNT1" s="282"/>
      <c r="LNU1" s="282"/>
      <c r="LNV1" s="282"/>
      <c r="LNW1" s="282"/>
      <c r="LNX1" s="282"/>
      <c r="LNY1" s="282"/>
      <c r="LNZ1" s="282"/>
      <c r="LOA1" s="282"/>
      <c r="LOB1" s="282"/>
      <c r="LOC1" s="282"/>
      <c r="LOD1" s="282"/>
      <c r="LOE1" s="282"/>
      <c r="LOF1" s="282"/>
      <c r="LOG1" s="282"/>
      <c r="LOH1" s="282"/>
      <c r="LOI1" s="282"/>
      <c r="LOJ1" s="282"/>
      <c r="LOK1" s="282"/>
      <c r="LOL1" s="282"/>
      <c r="LOM1" s="282"/>
      <c r="LON1" s="282"/>
      <c r="LOO1" s="282"/>
      <c r="LOP1" s="282"/>
      <c r="LOQ1" s="282"/>
      <c r="LOR1" s="282"/>
      <c r="LOS1" s="282"/>
      <c r="LOT1" s="282"/>
      <c r="LOU1" s="282"/>
      <c r="LOV1" s="282"/>
      <c r="LOW1" s="282"/>
      <c r="LOX1" s="282"/>
      <c r="LOY1" s="282"/>
      <c r="LOZ1" s="282"/>
      <c r="LPA1" s="282"/>
      <c r="LPB1" s="282"/>
      <c r="LPC1" s="282"/>
      <c r="LPD1" s="282"/>
      <c r="LPE1" s="282"/>
      <c r="LPF1" s="282"/>
      <c r="LPG1" s="282"/>
      <c r="LPH1" s="282"/>
      <c r="LPI1" s="282"/>
      <c r="LPJ1" s="282"/>
      <c r="LPK1" s="282"/>
      <c r="LPL1" s="282"/>
      <c r="LPM1" s="282"/>
      <c r="LPN1" s="282"/>
      <c r="LPO1" s="282"/>
      <c r="LPP1" s="282"/>
      <c r="LPQ1" s="282"/>
      <c r="LPR1" s="282"/>
      <c r="LPS1" s="282"/>
      <c r="LPT1" s="282"/>
      <c r="LPU1" s="282"/>
      <c r="LPV1" s="282"/>
      <c r="LPW1" s="282"/>
      <c r="LPX1" s="282"/>
      <c r="LPY1" s="282"/>
      <c r="LPZ1" s="282"/>
      <c r="LQA1" s="282"/>
      <c r="LQB1" s="282"/>
      <c r="LQC1" s="282"/>
      <c r="LQD1" s="282"/>
      <c r="LQE1" s="282"/>
      <c r="LQF1" s="282"/>
      <c r="LQG1" s="282"/>
      <c r="LQH1" s="282"/>
      <c r="LQI1" s="282"/>
      <c r="LQJ1" s="282"/>
      <c r="LQK1" s="282"/>
      <c r="LQL1" s="282"/>
      <c r="LQM1" s="282"/>
      <c r="LQN1" s="282"/>
      <c r="LQO1" s="282"/>
      <c r="LQP1" s="282"/>
      <c r="LQQ1" s="282"/>
      <c r="LQR1" s="282"/>
      <c r="LQS1" s="282"/>
      <c r="LQT1" s="282"/>
      <c r="LQU1" s="282"/>
      <c r="LQV1" s="282"/>
      <c r="LQW1" s="282"/>
      <c r="LQX1" s="282"/>
      <c r="LQY1" s="282"/>
      <c r="LQZ1" s="282"/>
      <c r="LRA1" s="282"/>
      <c r="LRB1" s="282"/>
      <c r="LRC1" s="282"/>
      <c r="LRD1" s="282"/>
      <c r="LRE1" s="282"/>
      <c r="LRF1" s="282"/>
      <c r="LRG1" s="282"/>
      <c r="LRH1" s="282"/>
      <c r="LRI1" s="282"/>
      <c r="LRJ1" s="282"/>
      <c r="LRK1" s="282"/>
      <c r="LRL1" s="282"/>
      <c r="LRM1" s="282"/>
      <c r="LRN1" s="282"/>
      <c r="LRO1" s="282"/>
      <c r="LRP1" s="282"/>
      <c r="LRQ1" s="282"/>
      <c r="LRR1" s="282"/>
      <c r="LRS1" s="282"/>
      <c r="LRT1" s="282"/>
      <c r="LRU1" s="282"/>
      <c r="LRV1" s="282"/>
      <c r="LRW1" s="282"/>
      <c r="LRX1" s="282"/>
      <c r="LRY1" s="282"/>
      <c r="LRZ1" s="282"/>
      <c r="LSA1" s="282"/>
      <c r="LSB1" s="282"/>
      <c r="LSC1" s="282"/>
      <c r="LSD1" s="282"/>
      <c r="LSE1" s="282"/>
      <c r="LSF1" s="282"/>
      <c r="LSG1" s="282"/>
      <c r="LSH1" s="282"/>
      <c r="LSI1" s="282"/>
      <c r="LSJ1" s="282"/>
      <c r="LSK1" s="282"/>
      <c r="LSL1" s="282"/>
      <c r="LSM1" s="282"/>
      <c r="LSN1" s="282"/>
      <c r="LSO1" s="282"/>
      <c r="LSP1" s="282"/>
      <c r="LSQ1" s="282"/>
      <c r="LSR1" s="282"/>
      <c r="LSS1" s="282"/>
      <c r="LST1" s="282"/>
      <c r="LSU1" s="282"/>
      <c r="LSV1" s="282"/>
      <c r="LSW1" s="282"/>
      <c r="LSX1" s="282"/>
      <c r="LSY1" s="282"/>
      <c r="LSZ1" s="282"/>
      <c r="LTA1" s="282"/>
      <c r="LTB1" s="282"/>
      <c r="LTC1" s="282"/>
      <c r="LTD1" s="282"/>
      <c r="LTE1" s="282"/>
      <c r="LTF1" s="282"/>
      <c r="LTG1" s="282"/>
      <c r="LTH1" s="282"/>
      <c r="LTI1" s="282"/>
      <c r="LTJ1" s="282"/>
      <c r="LTK1" s="282"/>
      <c r="LTL1" s="282"/>
      <c r="LTM1" s="282"/>
      <c r="LTN1" s="282"/>
      <c r="LTO1" s="282"/>
      <c r="LTP1" s="282"/>
      <c r="LTQ1" s="282"/>
      <c r="LTR1" s="282"/>
      <c r="LTS1" s="282"/>
      <c r="LTT1" s="282"/>
      <c r="LTU1" s="282"/>
      <c r="LTV1" s="282"/>
      <c r="LTW1" s="282"/>
      <c r="LTX1" s="282"/>
      <c r="LTY1" s="282"/>
      <c r="LTZ1" s="282"/>
      <c r="LUA1" s="282"/>
      <c r="LUB1" s="282"/>
      <c r="LUC1" s="282"/>
      <c r="LUD1" s="282"/>
      <c r="LUE1" s="282"/>
      <c r="LUF1" s="282"/>
      <c r="LUG1" s="282"/>
      <c r="LUH1" s="282"/>
      <c r="LUI1" s="282"/>
      <c r="LUJ1" s="282"/>
      <c r="LUK1" s="282"/>
      <c r="LUL1" s="282"/>
      <c r="LUM1" s="282"/>
      <c r="LUN1" s="282"/>
      <c r="LUO1" s="282"/>
      <c r="LUP1" s="282"/>
      <c r="LUQ1" s="282"/>
      <c r="LUR1" s="282"/>
      <c r="LUS1" s="282"/>
      <c r="LUT1" s="282"/>
      <c r="LUU1" s="282"/>
      <c r="LUV1" s="282"/>
      <c r="LUW1" s="282"/>
      <c r="LUX1" s="282"/>
      <c r="LUY1" s="282"/>
      <c r="LUZ1" s="282"/>
      <c r="LVA1" s="282"/>
      <c r="LVB1" s="282"/>
      <c r="LVC1" s="282"/>
      <c r="LVD1" s="282"/>
      <c r="LVE1" s="282"/>
      <c r="LVF1" s="282"/>
      <c r="LVG1" s="282"/>
      <c r="LVH1" s="282"/>
      <c r="LVI1" s="282"/>
      <c r="LVJ1" s="282"/>
      <c r="LVK1" s="282"/>
      <c r="LVL1" s="282"/>
      <c r="LVM1" s="282"/>
      <c r="LVN1" s="282"/>
      <c r="LVO1" s="282"/>
      <c r="LVP1" s="282"/>
      <c r="LVQ1" s="282"/>
      <c r="LVR1" s="282"/>
      <c r="LVS1" s="282"/>
      <c r="LVT1" s="282"/>
      <c r="LVU1" s="282"/>
      <c r="LVV1" s="282"/>
      <c r="LVW1" s="282"/>
      <c r="LVX1" s="282"/>
      <c r="LVY1" s="282"/>
      <c r="LVZ1" s="282"/>
      <c r="LWA1" s="282"/>
      <c r="LWB1" s="282"/>
      <c r="LWC1" s="282"/>
      <c r="LWD1" s="282"/>
      <c r="LWE1" s="282"/>
      <c r="LWF1" s="282"/>
      <c r="LWG1" s="282"/>
      <c r="LWH1" s="282"/>
      <c r="LWI1" s="282"/>
      <c r="LWJ1" s="282"/>
      <c r="LWK1" s="282"/>
      <c r="LWL1" s="282"/>
      <c r="LWM1" s="282"/>
      <c r="LWN1" s="282"/>
      <c r="LWO1" s="282"/>
      <c r="LWP1" s="282"/>
      <c r="LWQ1" s="282"/>
      <c r="LWR1" s="282"/>
      <c r="LWS1" s="282"/>
      <c r="LWT1" s="282"/>
      <c r="LWU1" s="282"/>
      <c r="LWV1" s="282"/>
      <c r="LWW1" s="282"/>
      <c r="LWX1" s="282"/>
      <c r="LWY1" s="282"/>
      <c r="LWZ1" s="282"/>
      <c r="LXA1" s="282"/>
      <c r="LXB1" s="282"/>
      <c r="LXC1" s="282"/>
      <c r="LXD1" s="282"/>
      <c r="LXE1" s="282"/>
      <c r="LXF1" s="282"/>
      <c r="LXG1" s="282"/>
      <c r="LXH1" s="282"/>
      <c r="LXI1" s="282"/>
      <c r="LXJ1" s="282"/>
      <c r="LXK1" s="282"/>
      <c r="LXL1" s="282"/>
      <c r="LXM1" s="282"/>
      <c r="LXN1" s="282"/>
      <c r="LXO1" s="282"/>
      <c r="LXP1" s="282"/>
      <c r="LXQ1" s="282"/>
      <c r="LXR1" s="282"/>
      <c r="LXS1" s="282"/>
      <c r="LXT1" s="282"/>
      <c r="LXU1" s="282"/>
      <c r="LXV1" s="282"/>
      <c r="LXW1" s="282"/>
      <c r="LXX1" s="282"/>
      <c r="LXY1" s="282"/>
      <c r="LXZ1" s="282"/>
      <c r="LYA1" s="282"/>
      <c r="LYB1" s="282"/>
      <c r="LYC1" s="282"/>
      <c r="LYD1" s="282"/>
      <c r="LYE1" s="282"/>
      <c r="LYF1" s="282"/>
      <c r="LYG1" s="282"/>
      <c r="LYH1" s="282"/>
      <c r="LYI1" s="282"/>
      <c r="LYJ1" s="282"/>
      <c r="LYK1" s="282"/>
      <c r="LYL1" s="282"/>
      <c r="LYM1" s="282"/>
      <c r="LYN1" s="282"/>
      <c r="LYO1" s="282"/>
      <c r="LYP1" s="282"/>
      <c r="LYQ1" s="282"/>
      <c r="LYR1" s="282"/>
      <c r="LYS1" s="282"/>
      <c r="LYT1" s="282"/>
      <c r="LYU1" s="282"/>
      <c r="LYV1" s="282"/>
      <c r="LYW1" s="282"/>
      <c r="LYX1" s="282"/>
      <c r="LYY1" s="282"/>
      <c r="LYZ1" s="282"/>
      <c r="LZA1" s="282"/>
      <c r="LZB1" s="282"/>
      <c r="LZC1" s="282"/>
      <c r="LZD1" s="282"/>
      <c r="LZE1" s="282"/>
      <c r="LZF1" s="282"/>
      <c r="LZG1" s="282"/>
      <c r="LZH1" s="282"/>
      <c r="LZI1" s="282"/>
      <c r="LZJ1" s="282"/>
      <c r="LZK1" s="282"/>
      <c r="LZL1" s="282"/>
      <c r="LZM1" s="282"/>
      <c r="LZN1" s="282"/>
      <c r="LZO1" s="282"/>
      <c r="LZP1" s="282"/>
      <c r="LZQ1" s="282"/>
      <c r="LZR1" s="282"/>
      <c r="LZS1" s="282"/>
      <c r="LZT1" s="282"/>
      <c r="LZU1" s="282"/>
      <c r="LZV1" s="282"/>
      <c r="LZW1" s="282"/>
      <c r="LZX1" s="282"/>
      <c r="LZY1" s="282"/>
      <c r="LZZ1" s="282"/>
      <c r="MAA1" s="282"/>
      <c r="MAB1" s="282"/>
      <c r="MAC1" s="282"/>
      <c r="MAD1" s="282"/>
      <c r="MAE1" s="282"/>
      <c r="MAF1" s="282"/>
      <c r="MAG1" s="282"/>
      <c r="MAH1" s="282"/>
      <c r="MAI1" s="282"/>
      <c r="MAJ1" s="282"/>
      <c r="MAK1" s="282"/>
      <c r="MAL1" s="282"/>
      <c r="MAM1" s="282"/>
      <c r="MAN1" s="282"/>
      <c r="MAO1" s="282"/>
      <c r="MAP1" s="282"/>
      <c r="MAQ1" s="282"/>
      <c r="MAR1" s="282"/>
      <c r="MAS1" s="282"/>
      <c r="MAT1" s="282"/>
      <c r="MAU1" s="282"/>
      <c r="MAV1" s="282"/>
      <c r="MAW1" s="282"/>
      <c r="MAX1" s="282"/>
      <c r="MAY1" s="282"/>
      <c r="MAZ1" s="282"/>
      <c r="MBA1" s="282"/>
      <c r="MBB1" s="282"/>
      <c r="MBC1" s="282"/>
      <c r="MBD1" s="282"/>
      <c r="MBE1" s="282"/>
      <c r="MBF1" s="282"/>
      <c r="MBG1" s="282"/>
      <c r="MBH1" s="282"/>
      <c r="MBI1" s="282"/>
      <c r="MBJ1" s="282"/>
      <c r="MBK1" s="282"/>
      <c r="MBL1" s="282"/>
      <c r="MBM1" s="282"/>
      <c r="MBN1" s="282"/>
      <c r="MBO1" s="282"/>
      <c r="MBP1" s="282"/>
      <c r="MBQ1" s="282"/>
      <c r="MBR1" s="282"/>
      <c r="MBS1" s="282"/>
      <c r="MBT1" s="282"/>
      <c r="MBU1" s="282"/>
      <c r="MBV1" s="282"/>
      <c r="MBW1" s="282"/>
      <c r="MBX1" s="282"/>
      <c r="MBY1" s="282"/>
      <c r="MBZ1" s="282"/>
      <c r="MCA1" s="282"/>
      <c r="MCB1" s="282"/>
      <c r="MCC1" s="282"/>
      <c r="MCD1" s="282"/>
      <c r="MCE1" s="282"/>
      <c r="MCF1" s="282"/>
      <c r="MCG1" s="282"/>
      <c r="MCH1" s="282"/>
      <c r="MCI1" s="282"/>
      <c r="MCJ1" s="282"/>
      <c r="MCK1" s="282"/>
      <c r="MCL1" s="282"/>
      <c r="MCM1" s="282"/>
      <c r="MCN1" s="282"/>
      <c r="MCO1" s="282"/>
      <c r="MCP1" s="282"/>
      <c r="MCQ1" s="282"/>
      <c r="MCR1" s="282"/>
      <c r="MCS1" s="282"/>
      <c r="MCT1" s="282"/>
      <c r="MCU1" s="282"/>
      <c r="MCV1" s="282"/>
      <c r="MCW1" s="282"/>
      <c r="MCX1" s="282"/>
      <c r="MCY1" s="282"/>
      <c r="MCZ1" s="282"/>
      <c r="MDA1" s="282"/>
      <c r="MDB1" s="282"/>
      <c r="MDC1" s="282"/>
      <c r="MDD1" s="282"/>
      <c r="MDE1" s="282"/>
      <c r="MDF1" s="282"/>
      <c r="MDG1" s="282"/>
      <c r="MDH1" s="282"/>
      <c r="MDI1" s="282"/>
      <c r="MDJ1" s="282"/>
      <c r="MDK1" s="282"/>
      <c r="MDL1" s="282"/>
      <c r="MDM1" s="282"/>
      <c r="MDN1" s="282"/>
      <c r="MDO1" s="282"/>
      <c r="MDP1" s="282"/>
      <c r="MDQ1" s="282"/>
      <c r="MDR1" s="282"/>
      <c r="MDS1" s="282"/>
      <c r="MDT1" s="282"/>
      <c r="MDU1" s="282"/>
      <c r="MDV1" s="282"/>
      <c r="MDW1" s="282"/>
      <c r="MDX1" s="282"/>
      <c r="MDY1" s="282"/>
      <c r="MDZ1" s="282"/>
      <c r="MEA1" s="282"/>
      <c r="MEB1" s="282"/>
      <c r="MEC1" s="282"/>
      <c r="MED1" s="282"/>
      <c r="MEE1" s="282"/>
      <c r="MEF1" s="282"/>
      <c r="MEG1" s="282"/>
      <c r="MEH1" s="282"/>
      <c r="MEI1" s="282"/>
      <c r="MEJ1" s="282"/>
      <c r="MEK1" s="282"/>
      <c r="MEL1" s="282"/>
      <c r="MEM1" s="282"/>
      <c r="MEN1" s="282"/>
      <c r="MEO1" s="282"/>
      <c r="MEP1" s="282"/>
      <c r="MEQ1" s="282"/>
      <c r="MER1" s="282"/>
      <c r="MES1" s="282"/>
      <c r="MET1" s="282"/>
      <c r="MEU1" s="282"/>
      <c r="MEV1" s="282"/>
      <c r="MEW1" s="282"/>
      <c r="MEX1" s="282"/>
      <c r="MEY1" s="282"/>
      <c r="MEZ1" s="282"/>
      <c r="MFA1" s="282"/>
      <c r="MFB1" s="282"/>
      <c r="MFC1" s="282"/>
      <c r="MFD1" s="282"/>
      <c r="MFE1" s="282"/>
      <c r="MFF1" s="282"/>
      <c r="MFG1" s="282"/>
      <c r="MFH1" s="282"/>
      <c r="MFI1" s="282"/>
      <c r="MFJ1" s="282"/>
      <c r="MFK1" s="282"/>
      <c r="MFL1" s="282"/>
      <c r="MFM1" s="282"/>
      <c r="MFN1" s="282"/>
      <c r="MFO1" s="282"/>
      <c r="MFP1" s="282"/>
      <c r="MFQ1" s="282"/>
      <c r="MFR1" s="282"/>
      <c r="MFS1" s="282"/>
      <c r="MFT1" s="282"/>
      <c r="MFU1" s="282"/>
      <c r="MFV1" s="282"/>
      <c r="MFW1" s="282"/>
      <c r="MFX1" s="282"/>
      <c r="MFY1" s="282"/>
      <c r="MFZ1" s="282"/>
      <c r="MGA1" s="282"/>
      <c r="MGB1" s="282"/>
      <c r="MGC1" s="282"/>
      <c r="MGD1" s="282"/>
      <c r="MGE1" s="282"/>
      <c r="MGF1" s="282"/>
      <c r="MGG1" s="282"/>
      <c r="MGH1" s="282"/>
      <c r="MGI1" s="282"/>
      <c r="MGJ1" s="282"/>
      <c r="MGK1" s="282"/>
      <c r="MGL1" s="282"/>
      <c r="MGM1" s="282"/>
      <c r="MGN1" s="282"/>
      <c r="MGO1" s="282"/>
      <c r="MGP1" s="282"/>
      <c r="MGQ1" s="282"/>
      <c r="MGR1" s="282"/>
      <c r="MGS1" s="282"/>
      <c r="MGT1" s="282"/>
      <c r="MGU1" s="282"/>
      <c r="MGV1" s="282"/>
      <c r="MGW1" s="282"/>
      <c r="MGX1" s="282"/>
      <c r="MGY1" s="282"/>
      <c r="MGZ1" s="282"/>
      <c r="MHA1" s="282"/>
      <c r="MHB1" s="282"/>
      <c r="MHC1" s="282"/>
      <c r="MHD1" s="282"/>
      <c r="MHE1" s="282"/>
      <c r="MHF1" s="282"/>
      <c r="MHG1" s="282"/>
      <c r="MHH1" s="282"/>
      <c r="MHI1" s="282"/>
      <c r="MHJ1" s="282"/>
      <c r="MHK1" s="282"/>
      <c r="MHL1" s="282"/>
      <c r="MHM1" s="282"/>
      <c r="MHN1" s="282"/>
      <c r="MHO1" s="282"/>
      <c r="MHP1" s="282"/>
      <c r="MHQ1" s="282"/>
      <c r="MHR1" s="282"/>
      <c r="MHS1" s="282"/>
      <c r="MHT1" s="282"/>
      <c r="MHU1" s="282"/>
      <c r="MHV1" s="282"/>
      <c r="MHW1" s="282"/>
      <c r="MHX1" s="282"/>
      <c r="MHY1" s="282"/>
      <c r="MHZ1" s="282"/>
      <c r="MIA1" s="282"/>
      <c r="MIB1" s="282"/>
      <c r="MIC1" s="282"/>
      <c r="MID1" s="282"/>
      <c r="MIE1" s="282"/>
      <c r="MIF1" s="282"/>
      <c r="MIG1" s="282"/>
      <c r="MIH1" s="282"/>
      <c r="MII1" s="282"/>
      <c r="MIJ1" s="282"/>
      <c r="MIK1" s="282"/>
      <c r="MIL1" s="282"/>
      <c r="MIM1" s="282"/>
      <c r="MIN1" s="282"/>
      <c r="MIO1" s="282"/>
      <c r="MIP1" s="282"/>
      <c r="MIQ1" s="282"/>
      <c r="MIR1" s="282"/>
      <c r="MIS1" s="282"/>
      <c r="MIT1" s="282"/>
      <c r="MIU1" s="282"/>
      <c r="MIV1" s="282"/>
      <c r="MIW1" s="282"/>
      <c r="MIX1" s="282"/>
      <c r="MIY1" s="282"/>
      <c r="MIZ1" s="282"/>
      <c r="MJA1" s="282"/>
      <c r="MJB1" s="282"/>
      <c r="MJC1" s="282"/>
      <c r="MJD1" s="282"/>
      <c r="MJE1" s="282"/>
      <c r="MJF1" s="282"/>
      <c r="MJG1" s="282"/>
      <c r="MJH1" s="282"/>
      <c r="MJI1" s="282"/>
      <c r="MJJ1" s="282"/>
      <c r="MJK1" s="282"/>
      <c r="MJL1" s="282"/>
      <c r="MJM1" s="282"/>
      <c r="MJN1" s="282"/>
      <c r="MJO1" s="282"/>
      <c r="MJP1" s="282"/>
      <c r="MJQ1" s="282"/>
      <c r="MJR1" s="282"/>
      <c r="MJS1" s="282"/>
      <c r="MJT1" s="282"/>
      <c r="MJU1" s="282"/>
      <c r="MJV1" s="282"/>
      <c r="MJW1" s="282"/>
      <c r="MJX1" s="282"/>
      <c r="MJY1" s="282"/>
      <c r="MJZ1" s="282"/>
      <c r="MKA1" s="282"/>
      <c r="MKB1" s="282"/>
      <c r="MKC1" s="282"/>
      <c r="MKD1" s="282"/>
      <c r="MKE1" s="282"/>
      <c r="MKF1" s="282"/>
      <c r="MKG1" s="282"/>
      <c r="MKH1" s="282"/>
      <c r="MKI1" s="282"/>
      <c r="MKJ1" s="282"/>
      <c r="MKK1" s="282"/>
      <c r="MKL1" s="282"/>
      <c r="MKM1" s="282"/>
      <c r="MKN1" s="282"/>
      <c r="MKO1" s="282"/>
      <c r="MKP1" s="282"/>
      <c r="MKQ1" s="282"/>
      <c r="MKR1" s="282"/>
      <c r="MKS1" s="282"/>
      <c r="MKT1" s="282"/>
      <c r="MKU1" s="282"/>
      <c r="MKV1" s="282"/>
      <c r="MKW1" s="282"/>
      <c r="MKX1" s="282"/>
      <c r="MKY1" s="282"/>
      <c r="MKZ1" s="282"/>
      <c r="MLA1" s="282"/>
      <c r="MLB1" s="282"/>
      <c r="MLC1" s="282"/>
      <c r="MLD1" s="282"/>
      <c r="MLE1" s="282"/>
      <c r="MLF1" s="282"/>
      <c r="MLG1" s="282"/>
      <c r="MLH1" s="282"/>
      <c r="MLI1" s="282"/>
      <c r="MLJ1" s="282"/>
      <c r="MLK1" s="282"/>
      <c r="MLL1" s="282"/>
      <c r="MLM1" s="282"/>
      <c r="MLN1" s="282"/>
      <c r="MLO1" s="282"/>
      <c r="MLP1" s="282"/>
      <c r="MLQ1" s="282"/>
      <c r="MLR1" s="282"/>
      <c r="MLS1" s="282"/>
      <c r="MLT1" s="282"/>
      <c r="MLU1" s="282"/>
      <c r="MLV1" s="282"/>
      <c r="MLW1" s="282"/>
      <c r="MLX1" s="282"/>
      <c r="MLY1" s="282"/>
      <c r="MLZ1" s="282"/>
      <c r="MMA1" s="282"/>
      <c r="MMB1" s="282"/>
      <c r="MMC1" s="282"/>
      <c r="MMD1" s="282"/>
      <c r="MME1" s="282"/>
      <c r="MMF1" s="282"/>
      <c r="MMG1" s="282"/>
      <c r="MMH1" s="282"/>
      <c r="MMI1" s="282"/>
      <c r="MMJ1" s="282"/>
      <c r="MMK1" s="282"/>
      <c r="MML1" s="282"/>
      <c r="MMM1" s="282"/>
      <c r="MMN1" s="282"/>
      <c r="MMO1" s="282"/>
      <c r="MMP1" s="282"/>
      <c r="MMQ1" s="282"/>
      <c r="MMR1" s="282"/>
      <c r="MMS1" s="282"/>
      <c r="MMT1" s="282"/>
      <c r="MMU1" s="282"/>
      <c r="MMV1" s="282"/>
      <c r="MMW1" s="282"/>
      <c r="MMX1" s="282"/>
      <c r="MMY1" s="282"/>
      <c r="MMZ1" s="282"/>
      <c r="MNA1" s="282"/>
      <c r="MNB1" s="282"/>
      <c r="MNC1" s="282"/>
      <c r="MND1" s="282"/>
      <c r="MNE1" s="282"/>
      <c r="MNF1" s="282"/>
      <c r="MNG1" s="282"/>
      <c r="MNH1" s="282"/>
      <c r="MNI1" s="282"/>
      <c r="MNJ1" s="282"/>
      <c r="MNK1" s="282"/>
      <c r="MNL1" s="282"/>
      <c r="MNM1" s="282"/>
      <c r="MNN1" s="282"/>
      <c r="MNO1" s="282"/>
      <c r="MNP1" s="282"/>
      <c r="MNQ1" s="282"/>
      <c r="MNR1" s="282"/>
      <c r="MNS1" s="282"/>
      <c r="MNT1" s="282"/>
      <c r="MNU1" s="282"/>
      <c r="MNV1" s="282"/>
      <c r="MNW1" s="282"/>
      <c r="MNX1" s="282"/>
      <c r="MNY1" s="282"/>
      <c r="MNZ1" s="282"/>
      <c r="MOA1" s="282"/>
      <c r="MOB1" s="282"/>
      <c r="MOC1" s="282"/>
      <c r="MOD1" s="282"/>
      <c r="MOE1" s="282"/>
      <c r="MOF1" s="282"/>
      <c r="MOG1" s="282"/>
      <c r="MOH1" s="282"/>
      <c r="MOI1" s="282"/>
      <c r="MOJ1" s="282"/>
      <c r="MOK1" s="282"/>
      <c r="MOL1" s="282"/>
      <c r="MOM1" s="282"/>
      <c r="MON1" s="282"/>
      <c r="MOO1" s="282"/>
      <c r="MOP1" s="282"/>
      <c r="MOQ1" s="282"/>
      <c r="MOR1" s="282"/>
      <c r="MOS1" s="282"/>
      <c r="MOT1" s="282"/>
      <c r="MOU1" s="282"/>
      <c r="MOV1" s="282"/>
      <c r="MOW1" s="282"/>
      <c r="MOX1" s="282"/>
      <c r="MOY1" s="282"/>
      <c r="MOZ1" s="282"/>
      <c r="MPA1" s="282"/>
      <c r="MPB1" s="282"/>
      <c r="MPC1" s="282"/>
      <c r="MPD1" s="282"/>
      <c r="MPE1" s="282"/>
      <c r="MPF1" s="282"/>
      <c r="MPG1" s="282"/>
      <c r="MPH1" s="282"/>
      <c r="MPI1" s="282"/>
      <c r="MPJ1" s="282"/>
      <c r="MPK1" s="282"/>
      <c r="MPL1" s="282"/>
      <c r="MPM1" s="282"/>
      <c r="MPN1" s="282"/>
      <c r="MPO1" s="282"/>
      <c r="MPP1" s="282"/>
      <c r="MPQ1" s="282"/>
      <c r="MPR1" s="282"/>
      <c r="MPS1" s="282"/>
      <c r="MPT1" s="282"/>
      <c r="MPU1" s="282"/>
      <c r="MPV1" s="282"/>
      <c r="MPW1" s="282"/>
      <c r="MPX1" s="282"/>
      <c r="MPY1" s="282"/>
      <c r="MPZ1" s="282"/>
      <c r="MQA1" s="282"/>
      <c r="MQB1" s="282"/>
      <c r="MQC1" s="282"/>
      <c r="MQD1" s="282"/>
      <c r="MQE1" s="282"/>
      <c r="MQF1" s="282"/>
      <c r="MQG1" s="282"/>
      <c r="MQH1" s="282"/>
      <c r="MQI1" s="282"/>
      <c r="MQJ1" s="282"/>
      <c r="MQK1" s="282"/>
      <c r="MQL1" s="282"/>
      <c r="MQM1" s="282"/>
      <c r="MQN1" s="282"/>
      <c r="MQO1" s="282"/>
      <c r="MQP1" s="282"/>
      <c r="MQQ1" s="282"/>
      <c r="MQR1" s="282"/>
      <c r="MQS1" s="282"/>
      <c r="MQT1" s="282"/>
      <c r="MQU1" s="282"/>
      <c r="MQV1" s="282"/>
      <c r="MQW1" s="282"/>
      <c r="MQX1" s="282"/>
      <c r="MQY1" s="282"/>
      <c r="MQZ1" s="282"/>
      <c r="MRA1" s="282"/>
      <c r="MRB1" s="282"/>
      <c r="MRC1" s="282"/>
      <c r="MRD1" s="282"/>
      <c r="MRE1" s="282"/>
      <c r="MRF1" s="282"/>
      <c r="MRG1" s="282"/>
      <c r="MRH1" s="282"/>
      <c r="MRI1" s="282"/>
      <c r="MRJ1" s="282"/>
      <c r="MRK1" s="282"/>
      <c r="MRL1" s="282"/>
      <c r="MRM1" s="282"/>
      <c r="MRN1" s="282"/>
      <c r="MRO1" s="282"/>
      <c r="MRP1" s="282"/>
      <c r="MRQ1" s="282"/>
      <c r="MRR1" s="282"/>
      <c r="MRS1" s="282"/>
      <c r="MRT1" s="282"/>
      <c r="MRU1" s="282"/>
      <c r="MRV1" s="282"/>
      <c r="MRW1" s="282"/>
      <c r="MRX1" s="282"/>
      <c r="MRY1" s="282"/>
      <c r="MRZ1" s="282"/>
      <c r="MSA1" s="282"/>
      <c r="MSB1" s="282"/>
      <c r="MSC1" s="282"/>
      <c r="MSD1" s="282"/>
      <c r="MSE1" s="282"/>
      <c r="MSF1" s="282"/>
      <c r="MSG1" s="282"/>
      <c r="MSH1" s="282"/>
      <c r="MSI1" s="282"/>
      <c r="MSJ1" s="282"/>
      <c r="MSK1" s="282"/>
      <c r="MSL1" s="282"/>
      <c r="MSM1" s="282"/>
      <c r="MSN1" s="282"/>
      <c r="MSO1" s="282"/>
      <c r="MSP1" s="282"/>
      <c r="MSQ1" s="282"/>
      <c r="MSR1" s="282"/>
      <c r="MSS1" s="282"/>
      <c r="MST1" s="282"/>
      <c r="MSU1" s="282"/>
      <c r="MSV1" s="282"/>
      <c r="MSW1" s="282"/>
      <c r="MSX1" s="282"/>
      <c r="MSY1" s="282"/>
      <c r="MSZ1" s="282"/>
      <c r="MTA1" s="282"/>
      <c r="MTB1" s="282"/>
      <c r="MTC1" s="282"/>
      <c r="MTD1" s="282"/>
      <c r="MTE1" s="282"/>
      <c r="MTF1" s="282"/>
      <c r="MTG1" s="282"/>
      <c r="MTH1" s="282"/>
      <c r="MTI1" s="282"/>
      <c r="MTJ1" s="282"/>
      <c r="MTK1" s="282"/>
      <c r="MTL1" s="282"/>
      <c r="MTM1" s="282"/>
      <c r="MTN1" s="282"/>
      <c r="MTO1" s="282"/>
      <c r="MTP1" s="282"/>
      <c r="MTQ1" s="282"/>
      <c r="MTR1" s="282"/>
      <c r="MTS1" s="282"/>
      <c r="MTT1" s="282"/>
      <c r="MTU1" s="282"/>
      <c r="MTV1" s="282"/>
      <c r="MTW1" s="282"/>
      <c r="MTX1" s="282"/>
      <c r="MTY1" s="282"/>
      <c r="MTZ1" s="282"/>
      <c r="MUA1" s="282"/>
      <c r="MUB1" s="282"/>
      <c r="MUC1" s="282"/>
      <c r="MUD1" s="282"/>
      <c r="MUE1" s="282"/>
      <c r="MUF1" s="282"/>
      <c r="MUG1" s="282"/>
      <c r="MUH1" s="282"/>
      <c r="MUI1" s="282"/>
      <c r="MUJ1" s="282"/>
      <c r="MUK1" s="282"/>
      <c r="MUL1" s="282"/>
      <c r="MUM1" s="282"/>
      <c r="MUN1" s="282"/>
      <c r="MUO1" s="282"/>
      <c r="MUP1" s="282"/>
      <c r="MUQ1" s="282"/>
      <c r="MUR1" s="282"/>
      <c r="MUS1" s="282"/>
      <c r="MUT1" s="282"/>
      <c r="MUU1" s="282"/>
      <c r="MUV1" s="282"/>
      <c r="MUW1" s="282"/>
      <c r="MUX1" s="282"/>
      <c r="MUY1" s="282"/>
      <c r="MUZ1" s="282"/>
      <c r="MVA1" s="282"/>
      <c r="MVB1" s="282"/>
      <c r="MVC1" s="282"/>
      <c r="MVD1" s="282"/>
      <c r="MVE1" s="282"/>
      <c r="MVF1" s="282"/>
      <c r="MVG1" s="282"/>
      <c r="MVH1" s="282"/>
      <c r="MVI1" s="282"/>
      <c r="MVJ1" s="282"/>
      <c r="MVK1" s="282"/>
      <c r="MVL1" s="282"/>
      <c r="MVM1" s="282"/>
      <c r="MVN1" s="282"/>
      <c r="MVO1" s="282"/>
      <c r="MVP1" s="282"/>
      <c r="MVQ1" s="282"/>
      <c r="MVR1" s="282"/>
      <c r="MVS1" s="282"/>
      <c r="MVT1" s="282"/>
      <c r="MVU1" s="282"/>
      <c r="MVV1" s="282"/>
      <c r="MVW1" s="282"/>
      <c r="MVX1" s="282"/>
      <c r="MVY1" s="282"/>
      <c r="MVZ1" s="282"/>
      <c r="MWA1" s="282"/>
      <c r="MWB1" s="282"/>
      <c r="MWC1" s="282"/>
      <c r="MWD1" s="282"/>
      <c r="MWE1" s="282"/>
      <c r="MWF1" s="282"/>
      <c r="MWG1" s="282"/>
      <c r="MWH1" s="282"/>
      <c r="MWI1" s="282"/>
      <c r="MWJ1" s="282"/>
      <c r="MWK1" s="282"/>
      <c r="MWL1" s="282"/>
      <c r="MWM1" s="282"/>
      <c r="MWN1" s="282"/>
      <c r="MWO1" s="282"/>
      <c r="MWP1" s="282"/>
      <c r="MWQ1" s="282"/>
      <c r="MWR1" s="282"/>
      <c r="MWS1" s="282"/>
      <c r="MWT1" s="282"/>
      <c r="MWU1" s="282"/>
      <c r="MWV1" s="282"/>
      <c r="MWW1" s="282"/>
      <c r="MWX1" s="282"/>
      <c r="MWY1" s="282"/>
      <c r="MWZ1" s="282"/>
      <c r="MXA1" s="282"/>
      <c r="MXB1" s="282"/>
      <c r="MXC1" s="282"/>
      <c r="MXD1" s="282"/>
      <c r="MXE1" s="282"/>
      <c r="MXF1" s="282"/>
      <c r="MXG1" s="282"/>
      <c r="MXH1" s="282"/>
      <c r="MXI1" s="282"/>
      <c r="MXJ1" s="282"/>
      <c r="MXK1" s="282"/>
      <c r="MXL1" s="282"/>
      <c r="MXM1" s="282"/>
      <c r="MXN1" s="282"/>
      <c r="MXO1" s="282"/>
      <c r="MXP1" s="282"/>
      <c r="MXQ1" s="282"/>
      <c r="MXR1" s="282"/>
      <c r="MXS1" s="282"/>
      <c r="MXT1" s="282"/>
      <c r="MXU1" s="282"/>
      <c r="MXV1" s="282"/>
      <c r="MXW1" s="282"/>
      <c r="MXX1" s="282"/>
      <c r="MXY1" s="282"/>
      <c r="MXZ1" s="282"/>
      <c r="MYA1" s="282"/>
      <c r="MYB1" s="282"/>
      <c r="MYC1" s="282"/>
      <c r="MYD1" s="282"/>
      <c r="MYE1" s="282"/>
      <c r="MYF1" s="282"/>
      <c r="MYG1" s="282"/>
      <c r="MYH1" s="282"/>
      <c r="MYI1" s="282"/>
      <c r="MYJ1" s="282"/>
      <c r="MYK1" s="282"/>
      <c r="MYL1" s="282"/>
      <c r="MYM1" s="282"/>
      <c r="MYN1" s="282"/>
      <c r="MYO1" s="282"/>
      <c r="MYP1" s="282"/>
      <c r="MYQ1" s="282"/>
      <c r="MYR1" s="282"/>
      <c r="MYS1" s="282"/>
      <c r="MYT1" s="282"/>
      <c r="MYU1" s="282"/>
      <c r="MYV1" s="282"/>
      <c r="MYW1" s="282"/>
      <c r="MYX1" s="282"/>
      <c r="MYY1" s="282"/>
      <c r="MYZ1" s="282"/>
      <c r="MZA1" s="282"/>
      <c r="MZB1" s="282"/>
      <c r="MZC1" s="282"/>
      <c r="MZD1" s="282"/>
      <c r="MZE1" s="282"/>
      <c r="MZF1" s="282"/>
      <c r="MZG1" s="282"/>
      <c r="MZH1" s="282"/>
      <c r="MZI1" s="282"/>
      <c r="MZJ1" s="282"/>
      <c r="MZK1" s="282"/>
      <c r="MZL1" s="282"/>
      <c r="MZM1" s="282"/>
      <c r="MZN1" s="282"/>
      <c r="MZO1" s="282"/>
      <c r="MZP1" s="282"/>
      <c r="MZQ1" s="282"/>
      <c r="MZR1" s="282"/>
      <c r="MZS1" s="282"/>
      <c r="MZT1" s="282"/>
      <c r="MZU1" s="282"/>
      <c r="MZV1" s="282"/>
      <c r="MZW1" s="282"/>
      <c r="MZX1" s="282"/>
      <c r="MZY1" s="282"/>
      <c r="MZZ1" s="282"/>
      <c r="NAA1" s="282"/>
      <c r="NAB1" s="282"/>
      <c r="NAC1" s="282"/>
      <c r="NAD1" s="282"/>
      <c r="NAE1" s="282"/>
      <c r="NAF1" s="282"/>
      <c r="NAG1" s="282"/>
      <c r="NAH1" s="282"/>
      <c r="NAI1" s="282"/>
      <c r="NAJ1" s="282"/>
      <c r="NAK1" s="282"/>
      <c r="NAL1" s="282"/>
      <c r="NAM1" s="282"/>
      <c r="NAN1" s="282"/>
      <c r="NAO1" s="282"/>
      <c r="NAP1" s="282"/>
      <c r="NAQ1" s="282"/>
      <c r="NAR1" s="282"/>
      <c r="NAS1" s="282"/>
      <c r="NAT1" s="282"/>
      <c r="NAU1" s="282"/>
      <c r="NAV1" s="282"/>
      <c r="NAW1" s="282"/>
      <c r="NAX1" s="282"/>
      <c r="NAY1" s="282"/>
      <c r="NAZ1" s="282"/>
      <c r="NBA1" s="282"/>
      <c r="NBB1" s="282"/>
      <c r="NBC1" s="282"/>
      <c r="NBD1" s="282"/>
      <c r="NBE1" s="282"/>
      <c r="NBF1" s="282"/>
      <c r="NBG1" s="282"/>
      <c r="NBH1" s="282"/>
      <c r="NBI1" s="282"/>
      <c r="NBJ1" s="282"/>
      <c r="NBK1" s="282"/>
      <c r="NBL1" s="282"/>
      <c r="NBM1" s="282"/>
      <c r="NBN1" s="282"/>
      <c r="NBO1" s="282"/>
      <c r="NBP1" s="282"/>
      <c r="NBQ1" s="282"/>
      <c r="NBR1" s="282"/>
      <c r="NBS1" s="282"/>
      <c r="NBT1" s="282"/>
      <c r="NBU1" s="282"/>
      <c r="NBV1" s="282"/>
      <c r="NBW1" s="282"/>
      <c r="NBX1" s="282"/>
      <c r="NBY1" s="282"/>
      <c r="NBZ1" s="282"/>
      <c r="NCA1" s="282"/>
      <c r="NCB1" s="282"/>
      <c r="NCC1" s="282"/>
      <c r="NCD1" s="282"/>
      <c r="NCE1" s="282"/>
      <c r="NCF1" s="282"/>
      <c r="NCG1" s="282"/>
      <c r="NCH1" s="282"/>
      <c r="NCI1" s="282"/>
      <c r="NCJ1" s="282"/>
      <c r="NCK1" s="282"/>
      <c r="NCL1" s="282"/>
      <c r="NCM1" s="282"/>
      <c r="NCN1" s="282"/>
      <c r="NCO1" s="282"/>
      <c r="NCP1" s="282"/>
      <c r="NCQ1" s="282"/>
      <c r="NCR1" s="282"/>
      <c r="NCS1" s="282"/>
      <c r="NCT1" s="282"/>
      <c r="NCU1" s="282"/>
      <c r="NCV1" s="282"/>
      <c r="NCW1" s="282"/>
      <c r="NCX1" s="282"/>
      <c r="NCY1" s="282"/>
      <c r="NCZ1" s="282"/>
      <c r="NDA1" s="282"/>
      <c r="NDB1" s="282"/>
      <c r="NDC1" s="282"/>
      <c r="NDD1" s="282"/>
      <c r="NDE1" s="282"/>
      <c r="NDF1" s="282"/>
      <c r="NDG1" s="282"/>
      <c r="NDH1" s="282"/>
      <c r="NDI1" s="282"/>
      <c r="NDJ1" s="282"/>
      <c r="NDK1" s="282"/>
      <c r="NDL1" s="282"/>
      <c r="NDM1" s="282"/>
      <c r="NDN1" s="282"/>
      <c r="NDO1" s="282"/>
      <c r="NDP1" s="282"/>
      <c r="NDQ1" s="282"/>
      <c r="NDR1" s="282"/>
      <c r="NDS1" s="282"/>
      <c r="NDT1" s="282"/>
      <c r="NDU1" s="282"/>
      <c r="NDV1" s="282"/>
      <c r="NDW1" s="282"/>
      <c r="NDX1" s="282"/>
      <c r="NDY1" s="282"/>
      <c r="NDZ1" s="282"/>
      <c r="NEA1" s="282"/>
      <c r="NEB1" s="282"/>
      <c r="NEC1" s="282"/>
      <c r="NED1" s="282"/>
      <c r="NEE1" s="282"/>
      <c r="NEF1" s="282"/>
      <c r="NEG1" s="282"/>
      <c r="NEH1" s="282"/>
      <c r="NEI1" s="282"/>
      <c r="NEJ1" s="282"/>
      <c r="NEK1" s="282"/>
      <c r="NEL1" s="282"/>
      <c r="NEM1" s="282"/>
      <c r="NEN1" s="282"/>
      <c r="NEO1" s="282"/>
      <c r="NEP1" s="282"/>
      <c r="NEQ1" s="282"/>
      <c r="NER1" s="282"/>
      <c r="NES1" s="282"/>
      <c r="NET1" s="282"/>
      <c r="NEU1" s="282"/>
      <c r="NEV1" s="282"/>
      <c r="NEW1" s="282"/>
      <c r="NEX1" s="282"/>
      <c r="NEY1" s="282"/>
      <c r="NEZ1" s="282"/>
      <c r="NFA1" s="282"/>
      <c r="NFB1" s="282"/>
      <c r="NFC1" s="282"/>
      <c r="NFD1" s="282"/>
      <c r="NFE1" s="282"/>
      <c r="NFF1" s="282"/>
      <c r="NFG1" s="282"/>
      <c r="NFH1" s="282"/>
      <c r="NFI1" s="282"/>
      <c r="NFJ1" s="282"/>
      <c r="NFK1" s="282"/>
      <c r="NFL1" s="282"/>
      <c r="NFM1" s="282"/>
      <c r="NFN1" s="282"/>
      <c r="NFO1" s="282"/>
      <c r="NFP1" s="282"/>
      <c r="NFQ1" s="282"/>
      <c r="NFR1" s="282"/>
      <c r="NFS1" s="282"/>
      <c r="NFT1" s="282"/>
      <c r="NFU1" s="282"/>
      <c r="NFV1" s="282"/>
      <c r="NFW1" s="282"/>
      <c r="NFX1" s="282"/>
      <c r="NFY1" s="282"/>
      <c r="NFZ1" s="282"/>
      <c r="NGA1" s="282"/>
      <c r="NGB1" s="282"/>
      <c r="NGC1" s="282"/>
      <c r="NGD1" s="282"/>
      <c r="NGE1" s="282"/>
      <c r="NGF1" s="282"/>
      <c r="NGG1" s="282"/>
      <c r="NGH1" s="282"/>
      <c r="NGI1" s="282"/>
      <c r="NGJ1" s="282"/>
      <c r="NGK1" s="282"/>
      <c r="NGL1" s="282"/>
      <c r="NGM1" s="282"/>
      <c r="NGN1" s="282"/>
      <c r="NGO1" s="282"/>
      <c r="NGP1" s="282"/>
      <c r="NGQ1" s="282"/>
      <c r="NGR1" s="282"/>
      <c r="NGS1" s="282"/>
      <c r="NGT1" s="282"/>
      <c r="NGU1" s="282"/>
      <c r="NGV1" s="282"/>
      <c r="NGW1" s="282"/>
      <c r="NGX1" s="282"/>
      <c r="NGY1" s="282"/>
      <c r="NGZ1" s="282"/>
      <c r="NHA1" s="282"/>
      <c r="NHB1" s="282"/>
      <c r="NHC1" s="282"/>
      <c r="NHD1" s="282"/>
      <c r="NHE1" s="282"/>
      <c r="NHF1" s="282"/>
      <c r="NHG1" s="282"/>
      <c r="NHH1" s="282"/>
      <c r="NHI1" s="282"/>
      <c r="NHJ1" s="282"/>
      <c r="NHK1" s="282"/>
      <c r="NHL1" s="282"/>
      <c r="NHM1" s="282"/>
      <c r="NHN1" s="282"/>
      <c r="NHO1" s="282"/>
      <c r="NHP1" s="282"/>
      <c r="NHQ1" s="282"/>
      <c r="NHR1" s="282"/>
      <c r="NHS1" s="282"/>
      <c r="NHT1" s="282"/>
      <c r="NHU1" s="282"/>
      <c r="NHV1" s="282"/>
      <c r="NHW1" s="282"/>
      <c r="NHX1" s="282"/>
      <c r="NHY1" s="282"/>
      <c r="NHZ1" s="282"/>
      <c r="NIA1" s="282"/>
      <c r="NIB1" s="282"/>
      <c r="NIC1" s="282"/>
      <c r="NID1" s="282"/>
      <c r="NIE1" s="282"/>
      <c r="NIF1" s="282"/>
      <c r="NIG1" s="282"/>
      <c r="NIH1" s="282"/>
      <c r="NII1" s="282"/>
      <c r="NIJ1" s="282"/>
      <c r="NIK1" s="282"/>
      <c r="NIL1" s="282"/>
      <c r="NIM1" s="282"/>
      <c r="NIN1" s="282"/>
      <c r="NIO1" s="282"/>
      <c r="NIP1" s="282"/>
      <c r="NIQ1" s="282"/>
      <c r="NIR1" s="282"/>
      <c r="NIS1" s="282"/>
      <c r="NIT1" s="282"/>
      <c r="NIU1" s="282"/>
      <c r="NIV1" s="282"/>
      <c r="NIW1" s="282"/>
      <c r="NIX1" s="282"/>
      <c r="NIY1" s="282"/>
      <c r="NIZ1" s="282"/>
      <c r="NJA1" s="282"/>
      <c r="NJB1" s="282"/>
      <c r="NJC1" s="282"/>
      <c r="NJD1" s="282"/>
      <c r="NJE1" s="282"/>
      <c r="NJF1" s="282"/>
      <c r="NJG1" s="282"/>
      <c r="NJH1" s="282"/>
      <c r="NJI1" s="282"/>
      <c r="NJJ1" s="282"/>
      <c r="NJK1" s="282"/>
      <c r="NJL1" s="282"/>
      <c r="NJM1" s="282"/>
      <c r="NJN1" s="282"/>
      <c r="NJO1" s="282"/>
      <c r="NJP1" s="282"/>
      <c r="NJQ1" s="282"/>
      <c r="NJR1" s="282"/>
      <c r="NJS1" s="282"/>
      <c r="NJT1" s="282"/>
      <c r="NJU1" s="282"/>
      <c r="NJV1" s="282"/>
      <c r="NJW1" s="282"/>
      <c r="NJX1" s="282"/>
      <c r="NJY1" s="282"/>
      <c r="NJZ1" s="282"/>
      <c r="NKA1" s="282"/>
      <c r="NKB1" s="282"/>
      <c r="NKC1" s="282"/>
      <c r="NKD1" s="282"/>
      <c r="NKE1" s="282"/>
      <c r="NKF1" s="282"/>
      <c r="NKG1" s="282"/>
      <c r="NKH1" s="282"/>
      <c r="NKI1" s="282"/>
      <c r="NKJ1" s="282"/>
      <c r="NKK1" s="282"/>
      <c r="NKL1" s="282"/>
      <c r="NKM1" s="282"/>
      <c r="NKN1" s="282"/>
      <c r="NKO1" s="282"/>
      <c r="NKP1" s="282"/>
      <c r="NKQ1" s="282"/>
      <c r="NKR1" s="282"/>
      <c r="NKS1" s="282"/>
      <c r="NKT1" s="282"/>
      <c r="NKU1" s="282"/>
      <c r="NKV1" s="282"/>
      <c r="NKW1" s="282"/>
      <c r="NKX1" s="282"/>
      <c r="NKY1" s="282"/>
      <c r="NKZ1" s="282"/>
      <c r="NLA1" s="282"/>
      <c r="NLB1" s="282"/>
      <c r="NLC1" s="282"/>
      <c r="NLD1" s="282"/>
      <c r="NLE1" s="282"/>
      <c r="NLF1" s="282"/>
      <c r="NLG1" s="282"/>
      <c r="NLH1" s="282"/>
      <c r="NLI1" s="282"/>
      <c r="NLJ1" s="282"/>
      <c r="NLK1" s="282"/>
      <c r="NLL1" s="282"/>
      <c r="NLM1" s="282"/>
      <c r="NLN1" s="282"/>
      <c r="NLO1" s="282"/>
      <c r="NLP1" s="282"/>
      <c r="NLQ1" s="282"/>
      <c r="NLR1" s="282"/>
      <c r="NLS1" s="282"/>
      <c r="NLT1" s="282"/>
      <c r="NLU1" s="282"/>
      <c r="NLV1" s="282"/>
      <c r="NLW1" s="282"/>
      <c r="NLX1" s="282"/>
      <c r="NLY1" s="282"/>
      <c r="NLZ1" s="282"/>
      <c r="NMA1" s="282"/>
      <c r="NMB1" s="282"/>
      <c r="NMC1" s="282"/>
      <c r="NMD1" s="282"/>
      <c r="NME1" s="282"/>
      <c r="NMF1" s="282"/>
      <c r="NMG1" s="282"/>
      <c r="NMH1" s="282"/>
      <c r="NMI1" s="282"/>
      <c r="NMJ1" s="282"/>
      <c r="NMK1" s="282"/>
      <c r="NML1" s="282"/>
      <c r="NMM1" s="282"/>
      <c r="NMN1" s="282"/>
      <c r="NMO1" s="282"/>
      <c r="NMP1" s="282"/>
      <c r="NMQ1" s="282"/>
      <c r="NMR1" s="282"/>
      <c r="NMS1" s="282"/>
      <c r="NMT1" s="282"/>
      <c r="NMU1" s="282"/>
      <c r="NMV1" s="282"/>
      <c r="NMW1" s="282"/>
      <c r="NMX1" s="282"/>
      <c r="NMY1" s="282"/>
      <c r="NMZ1" s="282"/>
      <c r="NNA1" s="282"/>
      <c r="NNB1" s="282"/>
      <c r="NNC1" s="282"/>
      <c r="NND1" s="282"/>
      <c r="NNE1" s="282"/>
      <c r="NNF1" s="282"/>
      <c r="NNG1" s="282"/>
      <c r="NNH1" s="282"/>
      <c r="NNI1" s="282"/>
      <c r="NNJ1" s="282"/>
      <c r="NNK1" s="282"/>
      <c r="NNL1" s="282"/>
      <c r="NNM1" s="282"/>
      <c r="NNN1" s="282"/>
      <c r="NNO1" s="282"/>
      <c r="NNP1" s="282"/>
      <c r="NNQ1" s="282"/>
      <c r="NNR1" s="282"/>
      <c r="NNS1" s="282"/>
      <c r="NNT1" s="282"/>
      <c r="NNU1" s="282"/>
      <c r="NNV1" s="282"/>
      <c r="NNW1" s="282"/>
      <c r="NNX1" s="282"/>
      <c r="NNY1" s="282"/>
      <c r="NNZ1" s="282"/>
      <c r="NOA1" s="282"/>
      <c r="NOB1" s="282"/>
      <c r="NOC1" s="282"/>
      <c r="NOD1" s="282"/>
      <c r="NOE1" s="282"/>
      <c r="NOF1" s="282"/>
      <c r="NOG1" s="282"/>
      <c r="NOH1" s="282"/>
      <c r="NOI1" s="282"/>
      <c r="NOJ1" s="282"/>
      <c r="NOK1" s="282"/>
      <c r="NOL1" s="282"/>
      <c r="NOM1" s="282"/>
      <c r="NON1" s="282"/>
      <c r="NOO1" s="282"/>
      <c r="NOP1" s="282"/>
      <c r="NOQ1" s="282"/>
      <c r="NOR1" s="282"/>
      <c r="NOS1" s="282"/>
      <c r="NOT1" s="282"/>
      <c r="NOU1" s="282"/>
      <c r="NOV1" s="282"/>
      <c r="NOW1" s="282"/>
      <c r="NOX1" s="282"/>
      <c r="NOY1" s="282"/>
      <c r="NOZ1" s="282"/>
      <c r="NPA1" s="282"/>
      <c r="NPB1" s="282"/>
      <c r="NPC1" s="282"/>
      <c r="NPD1" s="282"/>
      <c r="NPE1" s="282"/>
      <c r="NPF1" s="282"/>
      <c r="NPG1" s="282"/>
      <c r="NPH1" s="282"/>
      <c r="NPI1" s="282"/>
      <c r="NPJ1" s="282"/>
      <c r="NPK1" s="282"/>
      <c r="NPL1" s="282"/>
      <c r="NPM1" s="282"/>
      <c r="NPN1" s="282"/>
      <c r="NPO1" s="282"/>
      <c r="NPP1" s="282"/>
      <c r="NPQ1" s="282"/>
      <c r="NPR1" s="282"/>
      <c r="NPS1" s="282"/>
      <c r="NPT1" s="282"/>
      <c r="NPU1" s="282"/>
      <c r="NPV1" s="282"/>
      <c r="NPW1" s="282"/>
      <c r="NPX1" s="282"/>
      <c r="NPY1" s="282"/>
      <c r="NPZ1" s="282"/>
      <c r="NQA1" s="282"/>
      <c r="NQB1" s="282"/>
      <c r="NQC1" s="282"/>
      <c r="NQD1" s="282"/>
      <c r="NQE1" s="282"/>
      <c r="NQF1" s="282"/>
      <c r="NQG1" s="282"/>
      <c r="NQH1" s="282"/>
      <c r="NQI1" s="282"/>
      <c r="NQJ1" s="282"/>
      <c r="NQK1" s="282"/>
      <c r="NQL1" s="282"/>
      <c r="NQM1" s="282"/>
      <c r="NQN1" s="282"/>
      <c r="NQO1" s="282"/>
      <c r="NQP1" s="282"/>
      <c r="NQQ1" s="282"/>
      <c r="NQR1" s="282"/>
      <c r="NQS1" s="282"/>
      <c r="NQT1" s="282"/>
      <c r="NQU1" s="282"/>
      <c r="NQV1" s="282"/>
      <c r="NQW1" s="282"/>
      <c r="NQX1" s="282"/>
      <c r="NQY1" s="282"/>
      <c r="NQZ1" s="282"/>
      <c r="NRA1" s="282"/>
      <c r="NRB1" s="282"/>
      <c r="NRC1" s="282"/>
      <c r="NRD1" s="282"/>
      <c r="NRE1" s="282"/>
      <c r="NRF1" s="282"/>
      <c r="NRG1" s="282"/>
      <c r="NRH1" s="282"/>
      <c r="NRI1" s="282"/>
      <c r="NRJ1" s="282"/>
      <c r="NRK1" s="282"/>
      <c r="NRL1" s="282"/>
      <c r="NRM1" s="282"/>
      <c r="NRN1" s="282"/>
      <c r="NRO1" s="282"/>
      <c r="NRP1" s="282"/>
      <c r="NRQ1" s="282"/>
      <c r="NRR1" s="282"/>
      <c r="NRS1" s="282"/>
      <c r="NRT1" s="282"/>
      <c r="NRU1" s="282"/>
      <c r="NRV1" s="282"/>
      <c r="NRW1" s="282"/>
      <c r="NRX1" s="282"/>
      <c r="NRY1" s="282"/>
      <c r="NRZ1" s="282"/>
      <c r="NSA1" s="282"/>
      <c r="NSB1" s="282"/>
      <c r="NSC1" s="282"/>
      <c r="NSD1" s="282"/>
      <c r="NSE1" s="282"/>
      <c r="NSF1" s="282"/>
      <c r="NSG1" s="282"/>
      <c r="NSH1" s="282"/>
      <c r="NSI1" s="282"/>
      <c r="NSJ1" s="282"/>
      <c r="NSK1" s="282"/>
      <c r="NSL1" s="282"/>
      <c r="NSM1" s="282"/>
      <c r="NSN1" s="282"/>
      <c r="NSO1" s="282"/>
      <c r="NSP1" s="282"/>
      <c r="NSQ1" s="282"/>
      <c r="NSR1" s="282"/>
      <c r="NSS1" s="282"/>
      <c r="NST1" s="282"/>
      <c r="NSU1" s="282"/>
      <c r="NSV1" s="282"/>
      <c r="NSW1" s="282"/>
      <c r="NSX1" s="282"/>
      <c r="NSY1" s="282"/>
      <c r="NSZ1" s="282"/>
      <c r="NTA1" s="282"/>
      <c r="NTB1" s="282"/>
      <c r="NTC1" s="282"/>
      <c r="NTD1" s="282"/>
      <c r="NTE1" s="282"/>
      <c r="NTF1" s="282"/>
      <c r="NTG1" s="282"/>
      <c r="NTH1" s="282"/>
      <c r="NTI1" s="282"/>
      <c r="NTJ1" s="282"/>
      <c r="NTK1" s="282"/>
      <c r="NTL1" s="282"/>
      <c r="NTM1" s="282"/>
      <c r="NTN1" s="282"/>
      <c r="NTO1" s="282"/>
      <c r="NTP1" s="282"/>
      <c r="NTQ1" s="282"/>
      <c r="NTR1" s="282"/>
      <c r="NTS1" s="282"/>
      <c r="NTT1" s="282"/>
      <c r="NTU1" s="282"/>
      <c r="NTV1" s="282"/>
      <c r="NTW1" s="282"/>
      <c r="NTX1" s="282"/>
      <c r="NTY1" s="282"/>
      <c r="NTZ1" s="282"/>
      <c r="NUA1" s="282"/>
      <c r="NUB1" s="282"/>
      <c r="NUC1" s="282"/>
      <c r="NUD1" s="282"/>
      <c r="NUE1" s="282"/>
      <c r="NUF1" s="282"/>
      <c r="NUG1" s="282"/>
      <c r="NUH1" s="282"/>
      <c r="NUI1" s="282"/>
      <c r="NUJ1" s="282"/>
      <c r="NUK1" s="282"/>
      <c r="NUL1" s="282"/>
      <c r="NUM1" s="282"/>
      <c r="NUN1" s="282"/>
      <c r="NUO1" s="282"/>
      <c r="NUP1" s="282"/>
      <c r="NUQ1" s="282"/>
      <c r="NUR1" s="282"/>
      <c r="NUS1" s="282"/>
      <c r="NUT1" s="282"/>
      <c r="NUU1" s="282"/>
      <c r="NUV1" s="282"/>
      <c r="NUW1" s="282"/>
      <c r="NUX1" s="282"/>
      <c r="NUY1" s="282"/>
      <c r="NUZ1" s="282"/>
      <c r="NVA1" s="282"/>
      <c r="NVB1" s="282"/>
      <c r="NVC1" s="282"/>
      <c r="NVD1" s="282"/>
      <c r="NVE1" s="282"/>
      <c r="NVF1" s="282"/>
      <c r="NVG1" s="282"/>
      <c r="NVH1" s="282"/>
      <c r="NVI1" s="282"/>
      <c r="NVJ1" s="282"/>
      <c r="NVK1" s="282"/>
      <c r="NVL1" s="282"/>
      <c r="NVM1" s="282"/>
      <c r="NVN1" s="282"/>
      <c r="NVO1" s="282"/>
      <c r="NVP1" s="282"/>
      <c r="NVQ1" s="282"/>
      <c r="NVR1" s="282"/>
      <c r="NVS1" s="282"/>
      <c r="NVT1" s="282"/>
      <c r="NVU1" s="282"/>
      <c r="NVV1" s="282"/>
      <c r="NVW1" s="282"/>
      <c r="NVX1" s="282"/>
      <c r="NVY1" s="282"/>
      <c r="NVZ1" s="282"/>
      <c r="NWA1" s="282"/>
      <c r="NWB1" s="282"/>
      <c r="NWC1" s="282"/>
      <c r="NWD1" s="282"/>
      <c r="NWE1" s="282"/>
      <c r="NWF1" s="282"/>
      <c r="NWG1" s="282"/>
      <c r="NWH1" s="282"/>
      <c r="NWI1" s="282"/>
      <c r="NWJ1" s="282"/>
      <c r="NWK1" s="282"/>
      <c r="NWL1" s="282"/>
      <c r="NWM1" s="282"/>
      <c r="NWN1" s="282"/>
      <c r="NWO1" s="282"/>
      <c r="NWP1" s="282"/>
      <c r="NWQ1" s="282"/>
      <c r="NWR1" s="282"/>
      <c r="NWS1" s="282"/>
      <c r="NWT1" s="282"/>
      <c r="NWU1" s="282"/>
      <c r="NWV1" s="282"/>
      <c r="NWW1" s="282"/>
      <c r="NWX1" s="282"/>
      <c r="NWY1" s="282"/>
      <c r="NWZ1" s="282"/>
      <c r="NXA1" s="282"/>
      <c r="NXB1" s="282"/>
      <c r="NXC1" s="282"/>
      <c r="NXD1" s="282"/>
      <c r="NXE1" s="282"/>
      <c r="NXF1" s="282"/>
      <c r="NXG1" s="282"/>
      <c r="NXH1" s="282"/>
      <c r="NXI1" s="282"/>
      <c r="NXJ1" s="282"/>
      <c r="NXK1" s="282"/>
      <c r="NXL1" s="282"/>
      <c r="NXM1" s="282"/>
      <c r="NXN1" s="282"/>
      <c r="NXO1" s="282"/>
      <c r="NXP1" s="282"/>
      <c r="NXQ1" s="282"/>
      <c r="NXR1" s="282"/>
      <c r="NXS1" s="282"/>
      <c r="NXT1" s="282"/>
      <c r="NXU1" s="282"/>
      <c r="NXV1" s="282"/>
      <c r="NXW1" s="282"/>
      <c r="NXX1" s="282"/>
      <c r="NXY1" s="282"/>
      <c r="NXZ1" s="282"/>
      <c r="NYA1" s="282"/>
      <c r="NYB1" s="282"/>
      <c r="NYC1" s="282"/>
      <c r="NYD1" s="282"/>
      <c r="NYE1" s="282"/>
      <c r="NYF1" s="282"/>
      <c r="NYG1" s="282"/>
      <c r="NYH1" s="282"/>
      <c r="NYI1" s="282"/>
      <c r="NYJ1" s="282"/>
      <c r="NYK1" s="282"/>
      <c r="NYL1" s="282"/>
      <c r="NYM1" s="282"/>
      <c r="NYN1" s="282"/>
      <c r="NYO1" s="282"/>
      <c r="NYP1" s="282"/>
      <c r="NYQ1" s="282"/>
      <c r="NYR1" s="282"/>
      <c r="NYS1" s="282"/>
      <c r="NYT1" s="282"/>
      <c r="NYU1" s="282"/>
      <c r="NYV1" s="282"/>
      <c r="NYW1" s="282"/>
      <c r="NYX1" s="282"/>
      <c r="NYY1" s="282"/>
      <c r="NYZ1" s="282"/>
      <c r="NZA1" s="282"/>
      <c r="NZB1" s="282"/>
      <c r="NZC1" s="282"/>
      <c r="NZD1" s="282"/>
      <c r="NZE1" s="282"/>
      <c r="NZF1" s="282"/>
      <c r="NZG1" s="282"/>
      <c r="NZH1" s="282"/>
      <c r="NZI1" s="282"/>
      <c r="NZJ1" s="282"/>
      <c r="NZK1" s="282"/>
      <c r="NZL1" s="282"/>
      <c r="NZM1" s="282"/>
      <c r="NZN1" s="282"/>
      <c r="NZO1" s="282"/>
      <c r="NZP1" s="282"/>
      <c r="NZQ1" s="282"/>
      <c r="NZR1" s="282"/>
      <c r="NZS1" s="282"/>
      <c r="NZT1" s="282"/>
      <c r="NZU1" s="282"/>
      <c r="NZV1" s="282"/>
      <c r="NZW1" s="282"/>
      <c r="NZX1" s="282"/>
      <c r="NZY1" s="282"/>
      <c r="NZZ1" s="282"/>
      <c r="OAA1" s="282"/>
      <c r="OAB1" s="282"/>
      <c r="OAC1" s="282"/>
      <c r="OAD1" s="282"/>
      <c r="OAE1" s="282"/>
      <c r="OAF1" s="282"/>
      <c r="OAG1" s="282"/>
      <c r="OAH1" s="282"/>
      <c r="OAI1" s="282"/>
      <c r="OAJ1" s="282"/>
      <c r="OAK1" s="282"/>
      <c r="OAL1" s="282"/>
      <c r="OAM1" s="282"/>
      <c r="OAN1" s="282"/>
      <c r="OAO1" s="282"/>
      <c r="OAP1" s="282"/>
      <c r="OAQ1" s="282"/>
      <c r="OAR1" s="282"/>
      <c r="OAS1" s="282"/>
      <c r="OAT1" s="282"/>
      <c r="OAU1" s="282"/>
      <c r="OAV1" s="282"/>
      <c r="OAW1" s="282"/>
      <c r="OAX1" s="282"/>
      <c r="OAY1" s="282"/>
      <c r="OAZ1" s="282"/>
      <c r="OBA1" s="282"/>
      <c r="OBB1" s="282"/>
      <c r="OBC1" s="282"/>
      <c r="OBD1" s="282"/>
      <c r="OBE1" s="282"/>
      <c r="OBF1" s="282"/>
      <c r="OBG1" s="282"/>
      <c r="OBH1" s="282"/>
      <c r="OBI1" s="282"/>
      <c r="OBJ1" s="282"/>
      <c r="OBK1" s="282"/>
      <c r="OBL1" s="282"/>
      <c r="OBM1" s="282"/>
      <c r="OBN1" s="282"/>
      <c r="OBO1" s="282"/>
      <c r="OBP1" s="282"/>
      <c r="OBQ1" s="282"/>
      <c r="OBR1" s="282"/>
      <c r="OBS1" s="282"/>
      <c r="OBT1" s="282"/>
      <c r="OBU1" s="282"/>
      <c r="OBV1" s="282"/>
      <c r="OBW1" s="282"/>
      <c r="OBX1" s="282"/>
      <c r="OBY1" s="282"/>
      <c r="OBZ1" s="282"/>
      <c r="OCA1" s="282"/>
      <c r="OCB1" s="282"/>
      <c r="OCC1" s="282"/>
      <c r="OCD1" s="282"/>
      <c r="OCE1" s="282"/>
      <c r="OCF1" s="282"/>
      <c r="OCG1" s="282"/>
      <c r="OCH1" s="282"/>
      <c r="OCI1" s="282"/>
      <c r="OCJ1" s="282"/>
      <c r="OCK1" s="282"/>
      <c r="OCL1" s="282"/>
      <c r="OCM1" s="282"/>
      <c r="OCN1" s="282"/>
      <c r="OCO1" s="282"/>
      <c r="OCP1" s="282"/>
      <c r="OCQ1" s="282"/>
      <c r="OCR1" s="282"/>
      <c r="OCS1" s="282"/>
      <c r="OCT1" s="282"/>
      <c r="OCU1" s="282"/>
      <c r="OCV1" s="282"/>
      <c r="OCW1" s="282"/>
      <c r="OCX1" s="282"/>
      <c r="OCY1" s="282"/>
      <c r="OCZ1" s="282"/>
      <c r="ODA1" s="282"/>
      <c r="ODB1" s="282"/>
      <c r="ODC1" s="282"/>
      <c r="ODD1" s="282"/>
      <c r="ODE1" s="282"/>
      <c r="ODF1" s="282"/>
      <c r="ODG1" s="282"/>
      <c r="ODH1" s="282"/>
      <c r="ODI1" s="282"/>
      <c r="ODJ1" s="282"/>
      <c r="ODK1" s="282"/>
      <c r="ODL1" s="282"/>
      <c r="ODM1" s="282"/>
      <c r="ODN1" s="282"/>
      <c r="ODO1" s="282"/>
      <c r="ODP1" s="282"/>
      <c r="ODQ1" s="282"/>
      <c r="ODR1" s="282"/>
      <c r="ODS1" s="282"/>
      <c r="ODT1" s="282"/>
      <c r="ODU1" s="282"/>
      <c r="ODV1" s="282"/>
      <c r="ODW1" s="282"/>
      <c r="ODX1" s="282"/>
      <c r="ODY1" s="282"/>
      <c r="ODZ1" s="282"/>
      <c r="OEA1" s="282"/>
      <c r="OEB1" s="282"/>
      <c r="OEC1" s="282"/>
      <c r="OED1" s="282"/>
      <c r="OEE1" s="282"/>
      <c r="OEF1" s="282"/>
      <c r="OEG1" s="282"/>
      <c r="OEH1" s="282"/>
      <c r="OEI1" s="282"/>
      <c r="OEJ1" s="282"/>
      <c r="OEK1" s="282"/>
      <c r="OEL1" s="282"/>
      <c r="OEM1" s="282"/>
      <c r="OEN1" s="282"/>
      <c r="OEO1" s="282"/>
      <c r="OEP1" s="282"/>
      <c r="OEQ1" s="282"/>
      <c r="OER1" s="282"/>
      <c r="OES1" s="282"/>
      <c r="OET1" s="282"/>
      <c r="OEU1" s="282"/>
      <c r="OEV1" s="282"/>
      <c r="OEW1" s="282"/>
      <c r="OEX1" s="282"/>
      <c r="OEY1" s="282"/>
      <c r="OEZ1" s="282"/>
      <c r="OFA1" s="282"/>
      <c r="OFB1" s="282"/>
      <c r="OFC1" s="282"/>
      <c r="OFD1" s="282"/>
      <c r="OFE1" s="282"/>
      <c r="OFF1" s="282"/>
      <c r="OFG1" s="282"/>
      <c r="OFH1" s="282"/>
      <c r="OFI1" s="282"/>
      <c r="OFJ1" s="282"/>
      <c r="OFK1" s="282"/>
      <c r="OFL1" s="282"/>
      <c r="OFM1" s="282"/>
      <c r="OFN1" s="282"/>
      <c r="OFO1" s="282"/>
      <c r="OFP1" s="282"/>
      <c r="OFQ1" s="282"/>
      <c r="OFR1" s="282"/>
      <c r="OFS1" s="282"/>
      <c r="OFT1" s="282"/>
      <c r="OFU1" s="282"/>
      <c r="OFV1" s="282"/>
      <c r="OFW1" s="282"/>
      <c r="OFX1" s="282"/>
      <c r="OFY1" s="282"/>
      <c r="OFZ1" s="282"/>
      <c r="OGA1" s="282"/>
      <c r="OGB1" s="282"/>
      <c r="OGC1" s="282"/>
      <c r="OGD1" s="282"/>
      <c r="OGE1" s="282"/>
      <c r="OGF1" s="282"/>
      <c r="OGG1" s="282"/>
      <c r="OGH1" s="282"/>
      <c r="OGI1" s="282"/>
      <c r="OGJ1" s="282"/>
      <c r="OGK1" s="282"/>
      <c r="OGL1" s="282"/>
      <c r="OGM1" s="282"/>
      <c r="OGN1" s="282"/>
      <c r="OGO1" s="282"/>
      <c r="OGP1" s="282"/>
      <c r="OGQ1" s="282"/>
      <c r="OGR1" s="282"/>
      <c r="OGS1" s="282"/>
      <c r="OGT1" s="282"/>
      <c r="OGU1" s="282"/>
      <c r="OGV1" s="282"/>
      <c r="OGW1" s="282"/>
      <c r="OGX1" s="282"/>
      <c r="OGY1" s="282"/>
      <c r="OGZ1" s="282"/>
      <c r="OHA1" s="282"/>
      <c r="OHB1" s="282"/>
      <c r="OHC1" s="282"/>
      <c r="OHD1" s="282"/>
      <c r="OHE1" s="282"/>
      <c r="OHF1" s="282"/>
      <c r="OHG1" s="282"/>
      <c r="OHH1" s="282"/>
      <c r="OHI1" s="282"/>
      <c r="OHJ1" s="282"/>
      <c r="OHK1" s="282"/>
      <c r="OHL1" s="282"/>
      <c r="OHM1" s="282"/>
      <c r="OHN1" s="282"/>
      <c r="OHO1" s="282"/>
      <c r="OHP1" s="282"/>
      <c r="OHQ1" s="282"/>
      <c r="OHR1" s="282"/>
      <c r="OHS1" s="282"/>
      <c r="OHT1" s="282"/>
      <c r="OHU1" s="282"/>
      <c r="OHV1" s="282"/>
      <c r="OHW1" s="282"/>
      <c r="OHX1" s="282"/>
      <c r="OHY1" s="282"/>
      <c r="OHZ1" s="282"/>
      <c r="OIA1" s="282"/>
      <c r="OIB1" s="282"/>
      <c r="OIC1" s="282"/>
      <c r="OID1" s="282"/>
      <c r="OIE1" s="282"/>
      <c r="OIF1" s="282"/>
      <c r="OIG1" s="282"/>
      <c r="OIH1" s="282"/>
      <c r="OII1" s="282"/>
      <c r="OIJ1" s="282"/>
      <c r="OIK1" s="282"/>
      <c r="OIL1" s="282"/>
      <c r="OIM1" s="282"/>
      <c r="OIN1" s="282"/>
      <c r="OIO1" s="282"/>
      <c r="OIP1" s="282"/>
      <c r="OIQ1" s="282"/>
      <c r="OIR1" s="282"/>
      <c r="OIS1" s="282"/>
      <c r="OIT1" s="282"/>
      <c r="OIU1" s="282"/>
      <c r="OIV1" s="282"/>
      <c r="OIW1" s="282"/>
      <c r="OIX1" s="282"/>
      <c r="OIY1" s="282"/>
      <c r="OIZ1" s="282"/>
      <c r="OJA1" s="282"/>
      <c r="OJB1" s="282"/>
      <c r="OJC1" s="282"/>
      <c r="OJD1" s="282"/>
      <c r="OJE1" s="282"/>
      <c r="OJF1" s="282"/>
      <c r="OJG1" s="282"/>
      <c r="OJH1" s="282"/>
      <c r="OJI1" s="282"/>
      <c r="OJJ1" s="282"/>
      <c r="OJK1" s="282"/>
      <c r="OJL1" s="282"/>
      <c r="OJM1" s="282"/>
      <c r="OJN1" s="282"/>
      <c r="OJO1" s="282"/>
      <c r="OJP1" s="282"/>
      <c r="OJQ1" s="282"/>
      <c r="OJR1" s="282"/>
      <c r="OJS1" s="282"/>
      <c r="OJT1" s="282"/>
      <c r="OJU1" s="282"/>
      <c r="OJV1" s="282"/>
      <c r="OJW1" s="282"/>
      <c r="OJX1" s="282"/>
      <c r="OJY1" s="282"/>
      <c r="OJZ1" s="282"/>
      <c r="OKA1" s="282"/>
      <c r="OKB1" s="282"/>
      <c r="OKC1" s="282"/>
      <c r="OKD1" s="282"/>
      <c r="OKE1" s="282"/>
      <c r="OKF1" s="282"/>
      <c r="OKG1" s="282"/>
      <c r="OKH1" s="282"/>
      <c r="OKI1" s="282"/>
      <c r="OKJ1" s="282"/>
      <c r="OKK1" s="282"/>
      <c r="OKL1" s="282"/>
      <c r="OKM1" s="282"/>
      <c r="OKN1" s="282"/>
      <c r="OKO1" s="282"/>
      <c r="OKP1" s="282"/>
      <c r="OKQ1" s="282"/>
      <c r="OKR1" s="282"/>
      <c r="OKS1" s="282"/>
      <c r="OKT1" s="282"/>
      <c r="OKU1" s="282"/>
      <c r="OKV1" s="282"/>
      <c r="OKW1" s="282"/>
      <c r="OKX1" s="282"/>
      <c r="OKY1" s="282"/>
      <c r="OKZ1" s="282"/>
      <c r="OLA1" s="282"/>
      <c r="OLB1" s="282"/>
      <c r="OLC1" s="282"/>
      <c r="OLD1" s="282"/>
      <c r="OLE1" s="282"/>
      <c r="OLF1" s="282"/>
      <c r="OLG1" s="282"/>
      <c r="OLH1" s="282"/>
      <c r="OLI1" s="282"/>
      <c r="OLJ1" s="282"/>
      <c r="OLK1" s="282"/>
      <c r="OLL1" s="282"/>
      <c r="OLM1" s="282"/>
      <c r="OLN1" s="282"/>
      <c r="OLO1" s="282"/>
      <c r="OLP1" s="282"/>
      <c r="OLQ1" s="282"/>
      <c r="OLR1" s="282"/>
      <c r="OLS1" s="282"/>
      <c r="OLT1" s="282"/>
      <c r="OLU1" s="282"/>
      <c r="OLV1" s="282"/>
      <c r="OLW1" s="282"/>
      <c r="OLX1" s="282"/>
      <c r="OLY1" s="282"/>
      <c r="OLZ1" s="282"/>
      <c r="OMA1" s="282"/>
      <c r="OMB1" s="282"/>
      <c r="OMC1" s="282"/>
      <c r="OMD1" s="282"/>
      <c r="OME1" s="282"/>
      <c r="OMF1" s="282"/>
      <c r="OMG1" s="282"/>
      <c r="OMH1" s="282"/>
      <c r="OMI1" s="282"/>
      <c r="OMJ1" s="282"/>
      <c r="OMK1" s="282"/>
      <c r="OML1" s="282"/>
      <c r="OMM1" s="282"/>
      <c r="OMN1" s="282"/>
      <c r="OMO1" s="282"/>
      <c r="OMP1" s="282"/>
      <c r="OMQ1" s="282"/>
      <c r="OMR1" s="282"/>
      <c r="OMS1" s="282"/>
      <c r="OMT1" s="282"/>
      <c r="OMU1" s="282"/>
      <c r="OMV1" s="282"/>
      <c r="OMW1" s="282"/>
      <c r="OMX1" s="282"/>
      <c r="OMY1" s="282"/>
      <c r="OMZ1" s="282"/>
      <c r="ONA1" s="282"/>
      <c r="ONB1" s="282"/>
      <c r="ONC1" s="282"/>
      <c r="OND1" s="282"/>
      <c r="ONE1" s="282"/>
      <c r="ONF1" s="282"/>
      <c r="ONG1" s="282"/>
      <c r="ONH1" s="282"/>
      <c r="ONI1" s="282"/>
      <c r="ONJ1" s="282"/>
      <c r="ONK1" s="282"/>
      <c r="ONL1" s="282"/>
      <c r="ONM1" s="282"/>
      <c r="ONN1" s="282"/>
      <c r="ONO1" s="282"/>
      <c r="ONP1" s="282"/>
      <c r="ONQ1" s="282"/>
      <c r="ONR1" s="282"/>
      <c r="ONS1" s="282"/>
      <c r="ONT1" s="282"/>
      <c r="ONU1" s="282"/>
      <c r="ONV1" s="282"/>
      <c r="ONW1" s="282"/>
      <c r="ONX1" s="282"/>
      <c r="ONY1" s="282"/>
      <c r="ONZ1" s="282"/>
      <c r="OOA1" s="282"/>
      <c r="OOB1" s="282"/>
      <c r="OOC1" s="282"/>
      <c r="OOD1" s="282"/>
      <c r="OOE1" s="282"/>
      <c r="OOF1" s="282"/>
      <c r="OOG1" s="282"/>
      <c r="OOH1" s="282"/>
      <c r="OOI1" s="282"/>
      <c r="OOJ1" s="282"/>
      <c r="OOK1" s="282"/>
      <c r="OOL1" s="282"/>
      <c r="OOM1" s="282"/>
      <c r="OON1" s="282"/>
      <c r="OOO1" s="282"/>
      <c r="OOP1" s="282"/>
      <c r="OOQ1" s="282"/>
      <c r="OOR1" s="282"/>
      <c r="OOS1" s="282"/>
      <c r="OOT1" s="282"/>
      <c r="OOU1" s="282"/>
      <c r="OOV1" s="282"/>
      <c r="OOW1" s="282"/>
      <c r="OOX1" s="282"/>
      <c r="OOY1" s="282"/>
      <c r="OOZ1" s="282"/>
      <c r="OPA1" s="282"/>
      <c r="OPB1" s="282"/>
      <c r="OPC1" s="282"/>
      <c r="OPD1" s="282"/>
      <c r="OPE1" s="282"/>
      <c r="OPF1" s="282"/>
      <c r="OPG1" s="282"/>
      <c r="OPH1" s="282"/>
      <c r="OPI1" s="282"/>
      <c r="OPJ1" s="282"/>
      <c r="OPK1" s="282"/>
      <c r="OPL1" s="282"/>
      <c r="OPM1" s="282"/>
      <c r="OPN1" s="282"/>
      <c r="OPO1" s="282"/>
      <c r="OPP1" s="282"/>
      <c r="OPQ1" s="282"/>
      <c r="OPR1" s="282"/>
      <c r="OPS1" s="282"/>
      <c r="OPT1" s="282"/>
      <c r="OPU1" s="282"/>
      <c r="OPV1" s="282"/>
      <c r="OPW1" s="282"/>
      <c r="OPX1" s="282"/>
      <c r="OPY1" s="282"/>
      <c r="OPZ1" s="282"/>
      <c r="OQA1" s="282"/>
      <c r="OQB1" s="282"/>
      <c r="OQC1" s="282"/>
      <c r="OQD1" s="282"/>
      <c r="OQE1" s="282"/>
      <c r="OQF1" s="282"/>
      <c r="OQG1" s="282"/>
      <c r="OQH1" s="282"/>
      <c r="OQI1" s="282"/>
      <c r="OQJ1" s="282"/>
      <c r="OQK1" s="282"/>
      <c r="OQL1" s="282"/>
      <c r="OQM1" s="282"/>
      <c r="OQN1" s="282"/>
      <c r="OQO1" s="282"/>
      <c r="OQP1" s="282"/>
      <c r="OQQ1" s="282"/>
      <c r="OQR1" s="282"/>
      <c r="OQS1" s="282"/>
      <c r="OQT1" s="282"/>
      <c r="OQU1" s="282"/>
      <c r="OQV1" s="282"/>
      <c r="OQW1" s="282"/>
      <c r="OQX1" s="282"/>
      <c r="OQY1" s="282"/>
      <c r="OQZ1" s="282"/>
      <c r="ORA1" s="282"/>
      <c r="ORB1" s="282"/>
      <c r="ORC1" s="282"/>
      <c r="ORD1" s="282"/>
      <c r="ORE1" s="282"/>
      <c r="ORF1" s="282"/>
      <c r="ORG1" s="282"/>
      <c r="ORH1" s="282"/>
      <c r="ORI1" s="282"/>
      <c r="ORJ1" s="282"/>
      <c r="ORK1" s="282"/>
      <c r="ORL1" s="282"/>
      <c r="ORM1" s="282"/>
      <c r="ORN1" s="282"/>
      <c r="ORO1" s="282"/>
      <c r="ORP1" s="282"/>
      <c r="ORQ1" s="282"/>
      <c r="ORR1" s="282"/>
      <c r="ORS1" s="282"/>
      <c r="ORT1" s="282"/>
      <c r="ORU1" s="282"/>
      <c r="ORV1" s="282"/>
      <c r="ORW1" s="282"/>
      <c r="ORX1" s="282"/>
      <c r="ORY1" s="282"/>
      <c r="ORZ1" s="282"/>
      <c r="OSA1" s="282"/>
      <c r="OSB1" s="282"/>
      <c r="OSC1" s="282"/>
      <c r="OSD1" s="282"/>
      <c r="OSE1" s="282"/>
      <c r="OSF1" s="282"/>
      <c r="OSG1" s="282"/>
      <c r="OSH1" s="282"/>
      <c r="OSI1" s="282"/>
      <c r="OSJ1" s="282"/>
      <c r="OSK1" s="282"/>
      <c r="OSL1" s="282"/>
      <c r="OSM1" s="282"/>
      <c r="OSN1" s="282"/>
      <c r="OSO1" s="282"/>
      <c r="OSP1" s="282"/>
      <c r="OSQ1" s="282"/>
      <c r="OSR1" s="282"/>
      <c r="OSS1" s="282"/>
      <c r="OST1" s="282"/>
      <c r="OSU1" s="282"/>
      <c r="OSV1" s="282"/>
      <c r="OSW1" s="282"/>
      <c r="OSX1" s="282"/>
      <c r="OSY1" s="282"/>
      <c r="OSZ1" s="282"/>
      <c r="OTA1" s="282"/>
      <c r="OTB1" s="282"/>
      <c r="OTC1" s="282"/>
      <c r="OTD1" s="282"/>
      <c r="OTE1" s="282"/>
      <c r="OTF1" s="282"/>
      <c r="OTG1" s="282"/>
      <c r="OTH1" s="282"/>
      <c r="OTI1" s="282"/>
      <c r="OTJ1" s="282"/>
      <c r="OTK1" s="282"/>
      <c r="OTL1" s="282"/>
      <c r="OTM1" s="282"/>
      <c r="OTN1" s="282"/>
      <c r="OTO1" s="282"/>
      <c r="OTP1" s="282"/>
      <c r="OTQ1" s="282"/>
      <c r="OTR1" s="282"/>
      <c r="OTS1" s="282"/>
      <c r="OTT1" s="282"/>
      <c r="OTU1" s="282"/>
      <c r="OTV1" s="282"/>
      <c r="OTW1" s="282"/>
      <c r="OTX1" s="282"/>
      <c r="OTY1" s="282"/>
      <c r="OTZ1" s="282"/>
      <c r="OUA1" s="282"/>
      <c r="OUB1" s="282"/>
      <c r="OUC1" s="282"/>
      <c r="OUD1" s="282"/>
      <c r="OUE1" s="282"/>
      <c r="OUF1" s="282"/>
      <c r="OUG1" s="282"/>
      <c r="OUH1" s="282"/>
      <c r="OUI1" s="282"/>
      <c r="OUJ1" s="282"/>
      <c r="OUK1" s="282"/>
      <c r="OUL1" s="282"/>
      <c r="OUM1" s="282"/>
      <c r="OUN1" s="282"/>
      <c r="OUO1" s="282"/>
      <c r="OUP1" s="282"/>
      <c r="OUQ1" s="282"/>
      <c r="OUR1" s="282"/>
      <c r="OUS1" s="282"/>
      <c r="OUT1" s="282"/>
      <c r="OUU1" s="282"/>
      <c r="OUV1" s="282"/>
      <c r="OUW1" s="282"/>
      <c r="OUX1" s="282"/>
      <c r="OUY1" s="282"/>
      <c r="OUZ1" s="282"/>
      <c r="OVA1" s="282"/>
      <c r="OVB1" s="282"/>
      <c r="OVC1" s="282"/>
      <c r="OVD1" s="282"/>
      <c r="OVE1" s="282"/>
      <c r="OVF1" s="282"/>
      <c r="OVG1" s="282"/>
      <c r="OVH1" s="282"/>
      <c r="OVI1" s="282"/>
      <c r="OVJ1" s="282"/>
      <c r="OVK1" s="282"/>
      <c r="OVL1" s="282"/>
      <c r="OVM1" s="282"/>
      <c r="OVN1" s="282"/>
      <c r="OVO1" s="282"/>
      <c r="OVP1" s="282"/>
      <c r="OVQ1" s="282"/>
      <c r="OVR1" s="282"/>
      <c r="OVS1" s="282"/>
      <c r="OVT1" s="282"/>
      <c r="OVU1" s="282"/>
      <c r="OVV1" s="282"/>
      <c r="OVW1" s="282"/>
      <c r="OVX1" s="282"/>
      <c r="OVY1" s="282"/>
      <c r="OVZ1" s="282"/>
      <c r="OWA1" s="282"/>
      <c r="OWB1" s="282"/>
      <c r="OWC1" s="282"/>
      <c r="OWD1" s="282"/>
      <c r="OWE1" s="282"/>
      <c r="OWF1" s="282"/>
      <c r="OWG1" s="282"/>
      <c r="OWH1" s="282"/>
      <c r="OWI1" s="282"/>
      <c r="OWJ1" s="282"/>
      <c r="OWK1" s="282"/>
      <c r="OWL1" s="282"/>
      <c r="OWM1" s="282"/>
      <c r="OWN1" s="282"/>
      <c r="OWO1" s="282"/>
      <c r="OWP1" s="282"/>
      <c r="OWQ1" s="282"/>
      <c r="OWR1" s="282"/>
      <c r="OWS1" s="282"/>
      <c r="OWT1" s="282"/>
      <c r="OWU1" s="282"/>
      <c r="OWV1" s="282"/>
      <c r="OWW1" s="282"/>
      <c r="OWX1" s="282"/>
      <c r="OWY1" s="282"/>
      <c r="OWZ1" s="282"/>
      <c r="OXA1" s="282"/>
      <c r="OXB1" s="282"/>
      <c r="OXC1" s="282"/>
      <c r="OXD1" s="282"/>
      <c r="OXE1" s="282"/>
      <c r="OXF1" s="282"/>
      <c r="OXG1" s="282"/>
      <c r="OXH1" s="282"/>
      <c r="OXI1" s="282"/>
      <c r="OXJ1" s="282"/>
      <c r="OXK1" s="282"/>
      <c r="OXL1" s="282"/>
      <c r="OXM1" s="282"/>
      <c r="OXN1" s="282"/>
      <c r="OXO1" s="282"/>
      <c r="OXP1" s="282"/>
      <c r="OXQ1" s="282"/>
      <c r="OXR1" s="282"/>
      <c r="OXS1" s="282"/>
      <c r="OXT1" s="282"/>
      <c r="OXU1" s="282"/>
      <c r="OXV1" s="282"/>
      <c r="OXW1" s="282"/>
      <c r="OXX1" s="282"/>
      <c r="OXY1" s="282"/>
      <c r="OXZ1" s="282"/>
      <c r="OYA1" s="282"/>
      <c r="OYB1" s="282"/>
      <c r="OYC1" s="282"/>
      <c r="OYD1" s="282"/>
      <c r="OYE1" s="282"/>
      <c r="OYF1" s="282"/>
      <c r="OYG1" s="282"/>
      <c r="OYH1" s="282"/>
      <c r="OYI1" s="282"/>
      <c r="OYJ1" s="282"/>
      <c r="OYK1" s="282"/>
      <c r="OYL1" s="282"/>
      <c r="OYM1" s="282"/>
      <c r="OYN1" s="282"/>
      <c r="OYO1" s="282"/>
      <c r="OYP1" s="282"/>
      <c r="OYQ1" s="282"/>
      <c r="OYR1" s="282"/>
      <c r="OYS1" s="282"/>
      <c r="OYT1" s="282"/>
      <c r="OYU1" s="282"/>
      <c r="OYV1" s="282"/>
      <c r="OYW1" s="282"/>
      <c r="OYX1" s="282"/>
      <c r="OYY1" s="282"/>
      <c r="OYZ1" s="282"/>
      <c r="OZA1" s="282"/>
      <c r="OZB1" s="282"/>
      <c r="OZC1" s="282"/>
      <c r="OZD1" s="282"/>
      <c r="OZE1" s="282"/>
      <c r="OZF1" s="282"/>
      <c r="OZG1" s="282"/>
      <c r="OZH1" s="282"/>
      <c r="OZI1" s="282"/>
      <c r="OZJ1" s="282"/>
      <c r="OZK1" s="282"/>
      <c r="OZL1" s="282"/>
      <c r="OZM1" s="282"/>
      <c r="OZN1" s="282"/>
      <c r="OZO1" s="282"/>
      <c r="OZP1" s="282"/>
      <c r="OZQ1" s="282"/>
      <c r="OZR1" s="282"/>
      <c r="OZS1" s="282"/>
      <c r="OZT1" s="282"/>
      <c r="OZU1" s="282"/>
      <c r="OZV1" s="282"/>
      <c r="OZW1" s="282"/>
      <c r="OZX1" s="282"/>
      <c r="OZY1" s="282"/>
      <c r="OZZ1" s="282"/>
      <c r="PAA1" s="282"/>
      <c r="PAB1" s="282"/>
      <c r="PAC1" s="282"/>
      <c r="PAD1" s="282"/>
      <c r="PAE1" s="282"/>
      <c r="PAF1" s="282"/>
      <c r="PAG1" s="282"/>
      <c r="PAH1" s="282"/>
      <c r="PAI1" s="282"/>
      <c r="PAJ1" s="282"/>
      <c r="PAK1" s="282"/>
      <c r="PAL1" s="282"/>
      <c r="PAM1" s="282"/>
      <c r="PAN1" s="282"/>
      <c r="PAO1" s="282"/>
      <c r="PAP1" s="282"/>
      <c r="PAQ1" s="282"/>
      <c r="PAR1" s="282"/>
      <c r="PAS1" s="282"/>
      <c r="PAT1" s="282"/>
      <c r="PAU1" s="282"/>
      <c r="PAV1" s="282"/>
      <c r="PAW1" s="282"/>
      <c r="PAX1" s="282"/>
      <c r="PAY1" s="282"/>
      <c r="PAZ1" s="282"/>
      <c r="PBA1" s="282"/>
      <c r="PBB1" s="282"/>
      <c r="PBC1" s="282"/>
      <c r="PBD1" s="282"/>
      <c r="PBE1" s="282"/>
      <c r="PBF1" s="282"/>
      <c r="PBG1" s="282"/>
      <c r="PBH1" s="282"/>
      <c r="PBI1" s="282"/>
      <c r="PBJ1" s="282"/>
      <c r="PBK1" s="282"/>
      <c r="PBL1" s="282"/>
      <c r="PBM1" s="282"/>
      <c r="PBN1" s="282"/>
      <c r="PBO1" s="282"/>
      <c r="PBP1" s="282"/>
      <c r="PBQ1" s="282"/>
      <c r="PBR1" s="282"/>
      <c r="PBS1" s="282"/>
      <c r="PBT1" s="282"/>
      <c r="PBU1" s="282"/>
      <c r="PBV1" s="282"/>
      <c r="PBW1" s="282"/>
      <c r="PBX1" s="282"/>
      <c r="PBY1" s="282"/>
      <c r="PBZ1" s="282"/>
      <c r="PCA1" s="282"/>
      <c r="PCB1" s="282"/>
      <c r="PCC1" s="282"/>
      <c r="PCD1" s="282"/>
      <c r="PCE1" s="282"/>
      <c r="PCF1" s="282"/>
      <c r="PCG1" s="282"/>
      <c r="PCH1" s="282"/>
      <c r="PCI1" s="282"/>
      <c r="PCJ1" s="282"/>
      <c r="PCK1" s="282"/>
      <c r="PCL1" s="282"/>
      <c r="PCM1" s="282"/>
      <c r="PCN1" s="282"/>
      <c r="PCO1" s="282"/>
      <c r="PCP1" s="282"/>
      <c r="PCQ1" s="282"/>
      <c r="PCR1" s="282"/>
      <c r="PCS1" s="282"/>
      <c r="PCT1" s="282"/>
      <c r="PCU1" s="282"/>
      <c r="PCV1" s="282"/>
      <c r="PCW1" s="282"/>
      <c r="PCX1" s="282"/>
      <c r="PCY1" s="282"/>
      <c r="PCZ1" s="282"/>
      <c r="PDA1" s="282"/>
      <c r="PDB1" s="282"/>
      <c r="PDC1" s="282"/>
      <c r="PDD1" s="282"/>
      <c r="PDE1" s="282"/>
      <c r="PDF1" s="282"/>
      <c r="PDG1" s="282"/>
      <c r="PDH1" s="282"/>
      <c r="PDI1" s="282"/>
      <c r="PDJ1" s="282"/>
      <c r="PDK1" s="282"/>
      <c r="PDL1" s="282"/>
      <c r="PDM1" s="282"/>
      <c r="PDN1" s="282"/>
      <c r="PDO1" s="282"/>
      <c r="PDP1" s="282"/>
      <c r="PDQ1" s="282"/>
      <c r="PDR1" s="282"/>
      <c r="PDS1" s="282"/>
      <c r="PDT1" s="282"/>
      <c r="PDU1" s="282"/>
      <c r="PDV1" s="282"/>
      <c r="PDW1" s="282"/>
      <c r="PDX1" s="282"/>
      <c r="PDY1" s="282"/>
      <c r="PDZ1" s="282"/>
      <c r="PEA1" s="282"/>
      <c r="PEB1" s="282"/>
      <c r="PEC1" s="282"/>
      <c r="PED1" s="282"/>
      <c r="PEE1" s="282"/>
      <c r="PEF1" s="282"/>
      <c r="PEG1" s="282"/>
      <c r="PEH1" s="282"/>
      <c r="PEI1" s="282"/>
      <c r="PEJ1" s="282"/>
      <c r="PEK1" s="282"/>
      <c r="PEL1" s="282"/>
      <c r="PEM1" s="282"/>
      <c r="PEN1" s="282"/>
      <c r="PEO1" s="282"/>
      <c r="PEP1" s="282"/>
      <c r="PEQ1" s="282"/>
      <c r="PER1" s="282"/>
      <c r="PES1" s="282"/>
      <c r="PET1" s="282"/>
      <c r="PEU1" s="282"/>
      <c r="PEV1" s="282"/>
      <c r="PEW1" s="282"/>
      <c r="PEX1" s="282"/>
      <c r="PEY1" s="282"/>
      <c r="PEZ1" s="282"/>
      <c r="PFA1" s="282"/>
      <c r="PFB1" s="282"/>
      <c r="PFC1" s="282"/>
      <c r="PFD1" s="282"/>
      <c r="PFE1" s="282"/>
      <c r="PFF1" s="282"/>
      <c r="PFG1" s="282"/>
      <c r="PFH1" s="282"/>
      <c r="PFI1" s="282"/>
      <c r="PFJ1" s="282"/>
      <c r="PFK1" s="282"/>
      <c r="PFL1" s="282"/>
      <c r="PFM1" s="282"/>
      <c r="PFN1" s="282"/>
      <c r="PFO1" s="282"/>
      <c r="PFP1" s="282"/>
      <c r="PFQ1" s="282"/>
      <c r="PFR1" s="282"/>
      <c r="PFS1" s="282"/>
      <c r="PFT1" s="282"/>
      <c r="PFU1" s="282"/>
      <c r="PFV1" s="282"/>
      <c r="PFW1" s="282"/>
      <c r="PFX1" s="282"/>
      <c r="PFY1" s="282"/>
      <c r="PFZ1" s="282"/>
      <c r="PGA1" s="282"/>
      <c r="PGB1" s="282"/>
      <c r="PGC1" s="282"/>
      <c r="PGD1" s="282"/>
      <c r="PGE1" s="282"/>
      <c r="PGF1" s="282"/>
      <c r="PGG1" s="282"/>
      <c r="PGH1" s="282"/>
      <c r="PGI1" s="282"/>
      <c r="PGJ1" s="282"/>
      <c r="PGK1" s="282"/>
      <c r="PGL1" s="282"/>
      <c r="PGM1" s="282"/>
      <c r="PGN1" s="282"/>
      <c r="PGO1" s="282"/>
      <c r="PGP1" s="282"/>
      <c r="PGQ1" s="282"/>
      <c r="PGR1" s="282"/>
      <c r="PGS1" s="282"/>
      <c r="PGT1" s="282"/>
      <c r="PGU1" s="282"/>
      <c r="PGV1" s="282"/>
      <c r="PGW1" s="282"/>
      <c r="PGX1" s="282"/>
      <c r="PGY1" s="282"/>
      <c r="PGZ1" s="282"/>
      <c r="PHA1" s="282"/>
      <c r="PHB1" s="282"/>
      <c r="PHC1" s="282"/>
      <c r="PHD1" s="282"/>
      <c r="PHE1" s="282"/>
      <c r="PHF1" s="282"/>
      <c r="PHG1" s="282"/>
      <c r="PHH1" s="282"/>
      <c r="PHI1" s="282"/>
      <c r="PHJ1" s="282"/>
      <c r="PHK1" s="282"/>
      <c r="PHL1" s="282"/>
      <c r="PHM1" s="282"/>
      <c r="PHN1" s="282"/>
      <c r="PHO1" s="282"/>
      <c r="PHP1" s="282"/>
      <c r="PHQ1" s="282"/>
      <c r="PHR1" s="282"/>
      <c r="PHS1" s="282"/>
      <c r="PHT1" s="282"/>
      <c r="PHU1" s="282"/>
      <c r="PHV1" s="282"/>
      <c r="PHW1" s="282"/>
      <c r="PHX1" s="282"/>
      <c r="PHY1" s="282"/>
      <c r="PHZ1" s="282"/>
      <c r="PIA1" s="282"/>
      <c r="PIB1" s="282"/>
      <c r="PIC1" s="282"/>
      <c r="PID1" s="282"/>
      <c r="PIE1" s="282"/>
      <c r="PIF1" s="282"/>
      <c r="PIG1" s="282"/>
      <c r="PIH1" s="282"/>
      <c r="PII1" s="282"/>
      <c r="PIJ1" s="282"/>
      <c r="PIK1" s="282"/>
      <c r="PIL1" s="282"/>
      <c r="PIM1" s="282"/>
      <c r="PIN1" s="282"/>
      <c r="PIO1" s="282"/>
      <c r="PIP1" s="282"/>
      <c r="PIQ1" s="282"/>
      <c r="PIR1" s="282"/>
      <c r="PIS1" s="282"/>
      <c r="PIT1" s="282"/>
      <c r="PIU1" s="282"/>
      <c r="PIV1" s="282"/>
      <c r="PIW1" s="282"/>
      <c r="PIX1" s="282"/>
      <c r="PIY1" s="282"/>
      <c r="PIZ1" s="282"/>
      <c r="PJA1" s="282"/>
      <c r="PJB1" s="282"/>
      <c r="PJC1" s="282"/>
      <c r="PJD1" s="282"/>
      <c r="PJE1" s="282"/>
      <c r="PJF1" s="282"/>
      <c r="PJG1" s="282"/>
      <c r="PJH1" s="282"/>
      <c r="PJI1" s="282"/>
      <c r="PJJ1" s="282"/>
      <c r="PJK1" s="282"/>
      <c r="PJL1" s="282"/>
      <c r="PJM1" s="282"/>
      <c r="PJN1" s="282"/>
      <c r="PJO1" s="282"/>
      <c r="PJP1" s="282"/>
      <c r="PJQ1" s="282"/>
      <c r="PJR1" s="282"/>
      <c r="PJS1" s="282"/>
      <c r="PJT1" s="282"/>
      <c r="PJU1" s="282"/>
      <c r="PJV1" s="282"/>
      <c r="PJW1" s="282"/>
      <c r="PJX1" s="282"/>
      <c r="PJY1" s="282"/>
      <c r="PJZ1" s="282"/>
      <c r="PKA1" s="282"/>
      <c r="PKB1" s="282"/>
      <c r="PKC1" s="282"/>
      <c r="PKD1" s="282"/>
      <c r="PKE1" s="282"/>
      <c r="PKF1" s="282"/>
      <c r="PKG1" s="282"/>
      <c r="PKH1" s="282"/>
      <c r="PKI1" s="282"/>
      <c r="PKJ1" s="282"/>
      <c r="PKK1" s="282"/>
      <c r="PKL1" s="282"/>
      <c r="PKM1" s="282"/>
      <c r="PKN1" s="282"/>
      <c r="PKO1" s="282"/>
      <c r="PKP1" s="282"/>
      <c r="PKQ1" s="282"/>
      <c r="PKR1" s="282"/>
      <c r="PKS1" s="282"/>
      <c r="PKT1" s="282"/>
      <c r="PKU1" s="282"/>
      <c r="PKV1" s="282"/>
      <c r="PKW1" s="282"/>
      <c r="PKX1" s="282"/>
      <c r="PKY1" s="282"/>
      <c r="PKZ1" s="282"/>
      <c r="PLA1" s="282"/>
      <c r="PLB1" s="282"/>
      <c r="PLC1" s="282"/>
      <c r="PLD1" s="282"/>
      <c r="PLE1" s="282"/>
      <c r="PLF1" s="282"/>
      <c r="PLG1" s="282"/>
      <c r="PLH1" s="282"/>
      <c r="PLI1" s="282"/>
      <c r="PLJ1" s="282"/>
      <c r="PLK1" s="282"/>
      <c r="PLL1" s="282"/>
      <c r="PLM1" s="282"/>
      <c r="PLN1" s="282"/>
      <c r="PLO1" s="282"/>
      <c r="PLP1" s="282"/>
      <c r="PLQ1" s="282"/>
      <c r="PLR1" s="282"/>
      <c r="PLS1" s="282"/>
      <c r="PLT1" s="282"/>
      <c r="PLU1" s="282"/>
      <c r="PLV1" s="282"/>
      <c r="PLW1" s="282"/>
      <c r="PLX1" s="282"/>
      <c r="PLY1" s="282"/>
      <c r="PLZ1" s="282"/>
      <c r="PMA1" s="282"/>
      <c r="PMB1" s="282"/>
      <c r="PMC1" s="282"/>
      <c r="PMD1" s="282"/>
      <c r="PME1" s="282"/>
      <c r="PMF1" s="282"/>
      <c r="PMG1" s="282"/>
      <c r="PMH1" s="282"/>
      <c r="PMI1" s="282"/>
      <c r="PMJ1" s="282"/>
      <c r="PMK1" s="282"/>
      <c r="PML1" s="282"/>
      <c r="PMM1" s="282"/>
      <c r="PMN1" s="282"/>
      <c r="PMO1" s="282"/>
      <c r="PMP1" s="282"/>
      <c r="PMQ1" s="282"/>
      <c r="PMR1" s="282"/>
      <c r="PMS1" s="282"/>
      <c r="PMT1" s="282"/>
      <c r="PMU1" s="282"/>
      <c r="PMV1" s="282"/>
      <c r="PMW1" s="282"/>
      <c r="PMX1" s="282"/>
      <c r="PMY1" s="282"/>
      <c r="PMZ1" s="282"/>
      <c r="PNA1" s="282"/>
      <c r="PNB1" s="282"/>
      <c r="PNC1" s="282"/>
      <c r="PND1" s="282"/>
      <c r="PNE1" s="282"/>
      <c r="PNF1" s="282"/>
      <c r="PNG1" s="282"/>
      <c r="PNH1" s="282"/>
      <c r="PNI1" s="282"/>
      <c r="PNJ1" s="282"/>
      <c r="PNK1" s="282"/>
      <c r="PNL1" s="282"/>
      <c r="PNM1" s="282"/>
      <c r="PNN1" s="282"/>
      <c r="PNO1" s="282"/>
      <c r="PNP1" s="282"/>
      <c r="PNQ1" s="282"/>
      <c r="PNR1" s="282"/>
      <c r="PNS1" s="282"/>
      <c r="PNT1" s="282"/>
      <c r="PNU1" s="282"/>
      <c r="PNV1" s="282"/>
      <c r="PNW1" s="282"/>
      <c r="PNX1" s="282"/>
      <c r="PNY1" s="282"/>
      <c r="PNZ1" s="282"/>
      <c r="POA1" s="282"/>
      <c r="POB1" s="282"/>
      <c r="POC1" s="282"/>
      <c r="POD1" s="282"/>
      <c r="POE1" s="282"/>
      <c r="POF1" s="282"/>
      <c r="POG1" s="282"/>
      <c r="POH1" s="282"/>
      <c r="POI1" s="282"/>
      <c r="POJ1" s="282"/>
      <c r="POK1" s="282"/>
      <c r="POL1" s="282"/>
      <c r="POM1" s="282"/>
      <c r="PON1" s="282"/>
      <c r="POO1" s="282"/>
      <c r="POP1" s="282"/>
      <c r="POQ1" s="282"/>
      <c r="POR1" s="282"/>
      <c r="POS1" s="282"/>
      <c r="POT1" s="282"/>
      <c r="POU1" s="282"/>
      <c r="POV1" s="282"/>
      <c r="POW1" s="282"/>
      <c r="POX1" s="282"/>
      <c r="POY1" s="282"/>
      <c r="POZ1" s="282"/>
      <c r="PPA1" s="282"/>
      <c r="PPB1" s="282"/>
      <c r="PPC1" s="282"/>
      <c r="PPD1" s="282"/>
      <c r="PPE1" s="282"/>
      <c r="PPF1" s="282"/>
      <c r="PPG1" s="282"/>
      <c r="PPH1" s="282"/>
      <c r="PPI1" s="282"/>
      <c r="PPJ1" s="282"/>
      <c r="PPK1" s="282"/>
      <c r="PPL1" s="282"/>
      <c r="PPM1" s="282"/>
      <c r="PPN1" s="282"/>
      <c r="PPO1" s="282"/>
      <c r="PPP1" s="282"/>
      <c r="PPQ1" s="282"/>
      <c r="PPR1" s="282"/>
      <c r="PPS1" s="282"/>
      <c r="PPT1" s="282"/>
      <c r="PPU1" s="282"/>
      <c r="PPV1" s="282"/>
      <c r="PPW1" s="282"/>
      <c r="PPX1" s="282"/>
      <c r="PPY1" s="282"/>
      <c r="PPZ1" s="282"/>
      <c r="PQA1" s="282"/>
      <c r="PQB1" s="282"/>
      <c r="PQC1" s="282"/>
      <c r="PQD1" s="282"/>
      <c r="PQE1" s="282"/>
      <c r="PQF1" s="282"/>
      <c r="PQG1" s="282"/>
      <c r="PQH1" s="282"/>
      <c r="PQI1" s="282"/>
      <c r="PQJ1" s="282"/>
      <c r="PQK1" s="282"/>
      <c r="PQL1" s="282"/>
      <c r="PQM1" s="282"/>
      <c r="PQN1" s="282"/>
      <c r="PQO1" s="282"/>
      <c r="PQP1" s="282"/>
      <c r="PQQ1" s="282"/>
      <c r="PQR1" s="282"/>
      <c r="PQS1" s="282"/>
      <c r="PQT1" s="282"/>
      <c r="PQU1" s="282"/>
      <c r="PQV1" s="282"/>
      <c r="PQW1" s="282"/>
      <c r="PQX1" s="282"/>
      <c r="PQY1" s="282"/>
      <c r="PQZ1" s="282"/>
      <c r="PRA1" s="282"/>
      <c r="PRB1" s="282"/>
      <c r="PRC1" s="282"/>
      <c r="PRD1" s="282"/>
      <c r="PRE1" s="282"/>
      <c r="PRF1" s="282"/>
      <c r="PRG1" s="282"/>
      <c r="PRH1" s="282"/>
      <c r="PRI1" s="282"/>
      <c r="PRJ1" s="282"/>
      <c r="PRK1" s="282"/>
      <c r="PRL1" s="282"/>
      <c r="PRM1" s="282"/>
      <c r="PRN1" s="282"/>
      <c r="PRO1" s="282"/>
      <c r="PRP1" s="282"/>
      <c r="PRQ1" s="282"/>
      <c r="PRR1" s="282"/>
      <c r="PRS1" s="282"/>
      <c r="PRT1" s="282"/>
      <c r="PRU1" s="282"/>
      <c r="PRV1" s="282"/>
      <c r="PRW1" s="282"/>
      <c r="PRX1" s="282"/>
      <c r="PRY1" s="282"/>
      <c r="PRZ1" s="282"/>
      <c r="PSA1" s="282"/>
      <c r="PSB1" s="282"/>
      <c r="PSC1" s="282"/>
      <c r="PSD1" s="282"/>
      <c r="PSE1" s="282"/>
      <c r="PSF1" s="282"/>
      <c r="PSG1" s="282"/>
      <c r="PSH1" s="282"/>
      <c r="PSI1" s="282"/>
      <c r="PSJ1" s="282"/>
      <c r="PSK1" s="282"/>
      <c r="PSL1" s="282"/>
      <c r="PSM1" s="282"/>
      <c r="PSN1" s="282"/>
      <c r="PSO1" s="282"/>
      <c r="PSP1" s="282"/>
      <c r="PSQ1" s="282"/>
      <c r="PSR1" s="282"/>
      <c r="PSS1" s="282"/>
      <c r="PST1" s="282"/>
      <c r="PSU1" s="282"/>
      <c r="PSV1" s="282"/>
      <c r="PSW1" s="282"/>
      <c r="PSX1" s="282"/>
      <c r="PSY1" s="282"/>
      <c r="PSZ1" s="282"/>
      <c r="PTA1" s="282"/>
      <c r="PTB1" s="282"/>
      <c r="PTC1" s="282"/>
      <c r="PTD1" s="282"/>
      <c r="PTE1" s="282"/>
      <c r="PTF1" s="282"/>
      <c r="PTG1" s="282"/>
      <c r="PTH1" s="282"/>
      <c r="PTI1" s="282"/>
      <c r="PTJ1" s="282"/>
      <c r="PTK1" s="282"/>
      <c r="PTL1" s="282"/>
      <c r="PTM1" s="282"/>
      <c r="PTN1" s="282"/>
      <c r="PTO1" s="282"/>
      <c r="PTP1" s="282"/>
      <c r="PTQ1" s="282"/>
      <c r="PTR1" s="282"/>
      <c r="PTS1" s="282"/>
      <c r="PTT1" s="282"/>
      <c r="PTU1" s="282"/>
      <c r="PTV1" s="282"/>
      <c r="PTW1" s="282"/>
      <c r="PTX1" s="282"/>
      <c r="PTY1" s="282"/>
      <c r="PTZ1" s="282"/>
      <c r="PUA1" s="282"/>
      <c r="PUB1" s="282"/>
      <c r="PUC1" s="282"/>
      <c r="PUD1" s="282"/>
      <c r="PUE1" s="282"/>
      <c r="PUF1" s="282"/>
      <c r="PUG1" s="282"/>
      <c r="PUH1" s="282"/>
      <c r="PUI1" s="282"/>
      <c r="PUJ1" s="282"/>
      <c r="PUK1" s="282"/>
      <c r="PUL1" s="282"/>
      <c r="PUM1" s="282"/>
      <c r="PUN1" s="282"/>
      <c r="PUO1" s="282"/>
      <c r="PUP1" s="282"/>
      <c r="PUQ1" s="282"/>
      <c r="PUR1" s="282"/>
      <c r="PUS1" s="282"/>
      <c r="PUT1" s="282"/>
      <c r="PUU1" s="282"/>
      <c r="PUV1" s="282"/>
      <c r="PUW1" s="282"/>
      <c r="PUX1" s="282"/>
      <c r="PUY1" s="282"/>
      <c r="PUZ1" s="282"/>
      <c r="PVA1" s="282"/>
      <c r="PVB1" s="282"/>
      <c r="PVC1" s="282"/>
      <c r="PVD1" s="282"/>
      <c r="PVE1" s="282"/>
      <c r="PVF1" s="282"/>
      <c r="PVG1" s="282"/>
      <c r="PVH1" s="282"/>
      <c r="PVI1" s="282"/>
      <c r="PVJ1" s="282"/>
      <c r="PVK1" s="282"/>
      <c r="PVL1" s="282"/>
      <c r="PVM1" s="282"/>
      <c r="PVN1" s="282"/>
      <c r="PVO1" s="282"/>
      <c r="PVP1" s="282"/>
      <c r="PVQ1" s="282"/>
      <c r="PVR1" s="282"/>
      <c r="PVS1" s="282"/>
      <c r="PVT1" s="282"/>
      <c r="PVU1" s="282"/>
      <c r="PVV1" s="282"/>
      <c r="PVW1" s="282"/>
      <c r="PVX1" s="282"/>
      <c r="PVY1" s="282"/>
      <c r="PVZ1" s="282"/>
      <c r="PWA1" s="282"/>
      <c r="PWB1" s="282"/>
      <c r="PWC1" s="282"/>
      <c r="PWD1" s="282"/>
      <c r="PWE1" s="282"/>
      <c r="PWF1" s="282"/>
      <c r="PWG1" s="282"/>
      <c r="PWH1" s="282"/>
      <c r="PWI1" s="282"/>
      <c r="PWJ1" s="282"/>
      <c r="PWK1" s="282"/>
      <c r="PWL1" s="282"/>
      <c r="PWM1" s="282"/>
      <c r="PWN1" s="282"/>
      <c r="PWO1" s="282"/>
      <c r="PWP1" s="282"/>
      <c r="PWQ1" s="282"/>
      <c r="PWR1" s="282"/>
      <c r="PWS1" s="282"/>
      <c r="PWT1" s="282"/>
      <c r="PWU1" s="282"/>
      <c r="PWV1" s="282"/>
      <c r="PWW1" s="282"/>
      <c r="PWX1" s="282"/>
      <c r="PWY1" s="282"/>
      <c r="PWZ1" s="282"/>
      <c r="PXA1" s="282"/>
      <c r="PXB1" s="282"/>
      <c r="PXC1" s="282"/>
      <c r="PXD1" s="282"/>
      <c r="PXE1" s="282"/>
      <c r="PXF1" s="282"/>
      <c r="PXG1" s="282"/>
      <c r="PXH1" s="282"/>
      <c r="PXI1" s="282"/>
      <c r="PXJ1" s="282"/>
      <c r="PXK1" s="282"/>
      <c r="PXL1" s="282"/>
      <c r="PXM1" s="282"/>
      <c r="PXN1" s="282"/>
      <c r="PXO1" s="282"/>
      <c r="PXP1" s="282"/>
      <c r="PXQ1" s="282"/>
      <c r="PXR1" s="282"/>
      <c r="PXS1" s="282"/>
      <c r="PXT1" s="282"/>
      <c r="PXU1" s="282"/>
      <c r="PXV1" s="282"/>
      <c r="PXW1" s="282"/>
      <c r="PXX1" s="282"/>
      <c r="PXY1" s="282"/>
      <c r="PXZ1" s="282"/>
      <c r="PYA1" s="282"/>
      <c r="PYB1" s="282"/>
      <c r="PYC1" s="282"/>
      <c r="PYD1" s="282"/>
      <c r="PYE1" s="282"/>
      <c r="PYF1" s="282"/>
      <c r="PYG1" s="282"/>
      <c r="PYH1" s="282"/>
      <c r="PYI1" s="282"/>
      <c r="PYJ1" s="282"/>
      <c r="PYK1" s="282"/>
      <c r="PYL1" s="282"/>
      <c r="PYM1" s="282"/>
      <c r="PYN1" s="282"/>
      <c r="PYO1" s="282"/>
      <c r="PYP1" s="282"/>
      <c r="PYQ1" s="282"/>
      <c r="PYR1" s="282"/>
      <c r="PYS1" s="282"/>
      <c r="PYT1" s="282"/>
      <c r="PYU1" s="282"/>
      <c r="PYV1" s="282"/>
      <c r="PYW1" s="282"/>
      <c r="PYX1" s="282"/>
      <c r="PYY1" s="282"/>
      <c r="PYZ1" s="282"/>
      <c r="PZA1" s="282"/>
      <c r="PZB1" s="282"/>
      <c r="PZC1" s="282"/>
      <c r="PZD1" s="282"/>
      <c r="PZE1" s="282"/>
      <c r="PZF1" s="282"/>
      <c r="PZG1" s="282"/>
      <c r="PZH1" s="282"/>
      <c r="PZI1" s="282"/>
      <c r="PZJ1" s="282"/>
      <c r="PZK1" s="282"/>
      <c r="PZL1" s="282"/>
      <c r="PZM1" s="282"/>
      <c r="PZN1" s="282"/>
      <c r="PZO1" s="282"/>
      <c r="PZP1" s="282"/>
      <c r="PZQ1" s="282"/>
      <c r="PZR1" s="282"/>
      <c r="PZS1" s="282"/>
      <c r="PZT1" s="282"/>
      <c r="PZU1" s="282"/>
      <c r="PZV1" s="282"/>
      <c r="PZW1" s="282"/>
      <c r="PZX1" s="282"/>
      <c r="PZY1" s="282"/>
      <c r="PZZ1" s="282"/>
      <c r="QAA1" s="282"/>
      <c r="QAB1" s="282"/>
      <c r="QAC1" s="282"/>
      <c r="QAD1" s="282"/>
      <c r="QAE1" s="282"/>
      <c r="QAF1" s="282"/>
      <c r="QAG1" s="282"/>
      <c r="QAH1" s="282"/>
      <c r="QAI1" s="282"/>
      <c r="QAJ1" s="282"/>
      <c r="QAK1" s="282"/>
      <c r="QAL1" s="282"/>
      <c r="QAM1" s="282"/>
      <c r="QAN1" s="282"/>
      <c r="QAO1" s="282"/>
      <c r="QAP1" s="282"/>
      <c r="QAQ1" s="282"/>
      <c r="QAR1" s="282"/>
      <c r="QAS1" s="282"/>
      <c r="QAT1" s="282"/>
      <c r="QAU1" s="282"/>
      <c r="QAV1" s="282"/>
      <c r="QAW1" s="282"/>
      <c r="QAX1" s="282"/>
      <c r="QAY1" s="282"/>
      <c r="QAZ1" s="282"/>
      <c r="QBA1" s="282"/>
      <c r="QBB1" s="282"/>
      <c r="QBC1" s="282"/>
      <c r="QBD1" s="282"/>
      <c r="QBE1" s="282"/>
      <c r="QBF1" s="282"/>
      <c r="QBG1" s="282"/>
      <c r="QBH1" s="282"/>
      <c r="QBI1" s="282"/>
      <c r="QBJ1" s="282"/>
      <c r="QBK1" s="282"/>
      <c r="QBL1" s="282"/>
      <c r="QBM1" s="282"/>
      <c r="QBN1" s="282"/>
      <c r="QBO1" s="282"/>
      <c r="QBP1" s="282"/>
      <c r="QBQ1" s="282"/>
      <c r="QBR1" s="282"/>
      <c r="QBS1" s="282"/>
      <c r="QBT1" s="282"/>
      <c r="QBU1" s="282"/>
      <c r="QBV1" s="282"/>
      <c r="QBW1" s="282"/>
      <c r="QBX1" s="282"/>
      <c r="QBY1" s="282"/>
      <c r="QBZ1" s="282"/>
      <c r="QCA1" s="282"/>
      <c r="QCB1" s="282"/>
      <c r="QCC1" s="282"/>
      <c r="QCD1" s="282"/>
      <c r="QCE1" s="282"/>
      <c r="QCF1" s="282"/>
      <c r="QCG1" s="282"/>
      <c r="QCH1" s="282"/>
      <c r="QCI1" s="282"/>
      <c r="QCJ1" s="282"/>
      <c r="QCK1" s="282"/>
      <c r="QCL1" s="282"/>
      <c r="QCM1" s="282"/>
      <c r="QCN1" s="282"/>
      <c r="QCO1" s="282"/>
      <c r="QCP1" s="282"/>
      <c r="QCQ1" s="282"/>
      <c r="QCR1" s="282"/>
      <c r="QCS1" s="282"/>
      <c r="QCT1" s="282"/>
      <c r="QCU1" s="282"/>
      <c r="QCV1" s="282"/>
      <c r="QCW1" s="282"/>
      <c r="QCX1" s="282"/>
      <c r="QCY1" s="282"/>
      <c r="QCZ1" s="282"/>
      <c r="QDA1" s="282"/>
      <c r="QDB1" s="282"/>
      <c r="QDC1" s="282"/>
      <c r="QDD1" s="282"/>
      <c r="QDE1" s="282"/>
      <c r="QDF1" s="282"/>
      <c r="QDG1" s="282"/>
      <c r="QDH1" s="282"/>
      <c r="QDI1" s="282"/>
      <c r="QDJ1" s="282"/>
      <c r="QDK1" s="282"/>
      <c r="QDL1" s="282"/>
      <c r="QDM1" s="282"/>
      <c r="QDN1" s="282"/>
      <c r="QDO1" s="282"/>
      <c r="QDP1" s="282"/>
      <c r="QDQ1" s="282"/>
      <c r="QDR1" s="282"/>
      <c r="QDS1" s="282"/>
      <c r="QDT1" s="282"/>
      <c r="QDU1" s="282"/>
      <c r="QDV1" s="282"/>
      <c r="QDW1" s="282"/>
      <c r="QDX1" s="282"/>
      <c r="QDY1" s="282"/>
      <c r="QDZ1" s="282"/>
      <c r="QEA1" s="282"/>
      <c r="QEB1" s="282"/>
      <c r="QEC1" s="282"/>
      <c r="QED1" s="282"/>
      <c r="QEE1" s="282"/>
      <c r="QEF1" s="282"/>
      <c r="QEG1" s="282"/>
      <c r="QEH1" s="282"/>
      <c r="QEI1" s="282"/>
      <c r="QEJ1" s="282"/>
      <c r="QEK1" s="282"/>
      <c r="QEL1" s="282"/>
      <c r="QEM1" s="282"/>
      <c r="QEN1" s="282"/>
      <c r="QEO1" s="282"/>
      <c r="QEP1" s="282"/>
      <c r="QEQ1" s="282"/>
      <c r="QER1" s="282"/>
      <c r="QES1" s="282"/>
      <c r="QET1" s="282"/>
      <c r="QEU1" s="282"/>
      <c r="QEV1" s="282"/>
      <c r="QEW1" s="282"/>
      <c r="QEX1" s="282"/>
      <c r="QEY1" s="282"/>
      <c r="QEZ1" s="282"/>
      <c r="QFA1" s="282"/>
      <c r="QFB1" s="282"/>
      <c r="QFC1" s="282"/>
      <c r="QFD1" s="282"/>
      <c r="QFE1" s="282"/>
      <c r="QFF1" s="282"/>
      <c r="QFG1" s="282"/>
      <c r="QFH1" s="282"/>
      <c r="QFI1" s="282"/>
      <c r="QFJ1" s="282"/>
      <c r="QFK1" s="282"/>
      <c r="QFL1" s="282"/>
      <c r="QFM1" s="282"/>
      <c r="QFN1" s="282"/>
      <c r="QFO1" s="282"/>
      <c r="QFP1" s="282"/>
      <c r="QFQ1" s="282"/>
      <c r="QFR1" s="282"/>
      <c r="QFS1" s="282"/>
      <c r="QFT1" s="282"/>
      <c r="QFU1" s="282"/>
      <c r="QFV1" s="282"/>
      <c r="QFW1" s="282"/>
      <c r="QFX1" s="282"/>
      <c r="QFY1" s="282"/>
      <c r="QFZ1" s="282"/>
      <c r="QGA1" s="282"/>
      <c r="QGB1" s="282"/>
      <c r="QGC1" s="282"/>
      <c r="QGD1" s="282"/>
      <c r="QGE1" s="282"/>
      <c r="QGF1" s="282"/>
      <c r="QGG1" s="282"/>
      <c r="QGH1" s="282"/>
      <c r="QGI1" s="282"/>
      <c r="QGJ1" s="282"/>
      <c r="QGK1" s="282"/>
      <c r="QGL1" s="282"/>
      <c r="QGM1" s="282"/>
      <c r="QGN1" s="282"/>
      <c r="QGO1" s="282"/>
      <c r="QGP1" s="282"/>
      <c r="QGQ1" s="282"/>
      <c r="QGR1" s="282"/>
      <c r="QGS1" s="282"/>
      <c r="QGT1" s="282"/>
      <c r="QGU1" s="282"/>
      <c r="QGV1" s="282"/>
      <c r="QGW1" s="282"/>
      <c r="QGX1" s="282"/>
      <c r="QGY1" s="282"/>
      <c r="QGZ1" s="282"/>
      <c r="QHA1" s="282"/>
      <c r="QHB1" s="282"/>
      <c r="QHC1" s="282"/>
      <c r="QHD1" s="282"/>
      <c r="QHE1" s="282"/>
      <c r="QHF1" s="282"/>
      <c r="QHG1" s="282"/>
      <c r="QHH1" s="282"/>
      <c r="QHI1" s="282"/>
      <c r="QHJ1" s="282"/>
      <c r="QHK1" s="282"/>
      <c r="QHL1" s="282"/>
      <c r="QHM1" s="282"/>
      <c r="QHN1" s="282"/>
      <c r="QHO1" s="282"/>
      <c r="QHP1" s="282"/>
      <c r="QHQ1" s="282"/>
      <c r="QHR1" s="282"/>
      <c r="QHS1" s="282"/>
      <c r="QHT1" s="282"/>
      <c r="QHU1" s="282"/>
      <c r="QHV1" s="282"/>
      <c r="QHW1" s="282"/>
      <c r="QHX1" s="282"/>
      <c r="QHY1" s="282"/>
      <c r="QHZ1" s="282"/>
      <c r="QIA1" s="282"/>
      <c r="QIB1" s="282"/>
      <c r="QIC1" s="282"/>
      <c r="QID1" s="282"/>
      <c r="QIE1" s="282"/>
      <c r="QIF1" s="282"/>
      <c r="QIG1" s="282"/>
      <c r="QIH1" s="282"/>
      <c r="QII1" s="282"/>
      <c r="QIJ1" s="282"/>
      <c r="QIK1" s="282"/>
      <c r="QIL1" s="282"/>
      <c r="QIM1" s="282"/>
      <c r="QIN1" s="282"/>
      <c r="QIO1" s="282"/>
      <c r="QIP1" s="282"/>
      <c r="QIQ1" s="282"/>
      <c r="QIR1" s="282"/>
      <c r="QIS1" s="282"/>
      <c r="QIT1" s="282"/>
      <c r="QIU1" s="282"/>
      <c r="QIV1" s="282"/>
      <c r="QIW1" s="282"/>
      <c r="QIX1" s="282"/>
      <c r="QIY1" s="282"/>
      <c r="QIZ1" s="282"/>
      <c r="QJA1" s="282"/>
      <c r="QJB1" s="282"/>
      <c r="QJC1" s="282"/>
      <c r="QJD1" s="282"/>
      <c r="QJE1" s="282"/>
      <c r="QJF1" s="282"/>
      <c r="QJG1" s="282"/>
      <c r="QJH1" s="282"/>
      <c r="QJI1" s="282"/>
      <c r="QJJ1" s="282"/>
      <c r="QJK1" s="282"/>
      <c r="QJL1" s="282"/>
      <c r="QJM1" s="282"/>
      <c r="QJN1" s="282"/>
      <c r="QJO1" s="282"/>
      <c r="QJP1" s="282"/>
      <c r="QJQ1" s="282"/>
      <c r="QJR1" s="282"/>
      <c r="QJS1" s="282"/>
      <c r="QJT1" s="282"/>
      <c r="QJU1" s="282"/>
      <c r="QJV1" s="282"/>
      <c r="QJW1" s="282"/>
      <c r="QJX1" s="282"/>
      <c r="QJY1" s="282"/>
      <c r="QJZ1" s="282"/>
      <c r="QKA1" s="282"/>
      <c r="QKB1" s="282"/>
      <c r="QKC1" s="282"/>
      <c r="QKD1" s="282"/>
      <c r="QKE1" s="282"/>
      <c r="QKF1" s="282"/>
      <c r="QKG1" s="282"/>
      <c r="QKH1" s="282"/>
      <c r="QKI1" s="282"/>
      <c r="QKJ1" s="282"/>
      <c r="QKK1" s="282"/>
      <c r="QKL1" s="282"/>
      <c r="QKM1" s="282"/>
      <c r="QKN1" s="282"/>
      <c r="QKO1" s="282"/>
      <c r="QKP1" s="282"/>
      <c r="QKQ1" s="282"/>
      <c r="QKR1" s="282"/>
      <c r="QKS1" s="282"/>
      <c r="QKT1" s="282"/>
      <c r="QKU1" s="282"/>
      <c r="QKV1" s="282"/>
      <c r="QKW1" s="282"/>
      <c r="QKX1" s="282"/>
      <c r="QKY1" s="282"/>
      <c r="QKZ1" s="282"/>
      <c r="QLA1" s="282"/>
      <c r="QLB1" s="282"/>
      <c r="QLC1" s="282"/>
      <c r="QLD1" s="282"/>
      <c r="QLE1" s="282"/>
      <c r="QLF1" s="282"/>
      <c r="QLG1" s="282"/>
      <c r="QLH1" s="282"/>
      <c r="QLI1" s="282"/>
      <c r="QLJ1" s="282"/>
      <c r="QLK1" s="282"/>
      <c r="QLL1" s="282"/>
      <c r="QLM1" s="282"/>
      <c r="QLN1" s="282"/>
      <c r="QLO1" s="282"/>
      <c r="QLP1" s="282"/>
      <c r="QLQ1" s="282"/>
      <c r="QLR1" s="282"/>
      <c r="QLS1" s="282"/>
      <c r="QLT1" s="282"/>
      <c r="QLU1" s="282"/>
      <c r="QLV1" s="282"/>
      <c r="QLW1" s="282"/>
      <c r="QLX1" s="282"/>
      <c r="QLY1" s="282"/>
      <c r="QLZ1" s="282"/>
      <c r="QMA1" s="282"/>
      <c r="QMB1" s="282"/>
      <c r="QMC1" s="282"/>
      <c r="QMD1" s="282"/>
      <c r="QME1" s="282"/>
      <c r="QMF1" s="282"/>
      <c r="QMG1" s="282"/>
      <c r="QMH1" s="282"/>
      <c r="QMI1" s="282"/>
      <c r="QMJ1" s="282"/>
      <c r="QMK1" s="282"/>
      <c r="QML1" s="282"/>
      <c r="QMM1" s="282"/>
      <c r="QMN1" s="282"/>
      <c r="QMO1" s="282"/>
      <c r="QMP1" s="282"/>
      <c r="QMQ1" s="282"/>
      <c r="QMR1" s="282"/>
      <c r="QMS1" s="282"/>
      <c r="QMT1" s="282"/>
      <c r="QMU1" s="282"/>
      <c r="QMV1" s="282"/>
      <c r="QMW1" s="282"/>
      <c r="QMX1" s="282"/>
      <c r="QMY1" s="282"/>
      <c r="QMZ1" s="282"/>
      <c r="QNA1" s="282"/>
      <c r="QNB1" s="282"/>
      <c r="QNC1" s="282"/>
      <c r="QND1" s="282"/>
      <c r="QNE1" s="282"/>
      <c r="QNF1" s="282"/>
      <c r="QNG1" s="282"/>
      <c r="QNH1" s="282"/>
      <c r="QNI1" s="282"/>
      <c r="QNJ1" s="282"/>
      <c r="QNK1" s="282"/>
      <c r="QNL1" s="282"/>
      <c r="QNM1" s="282"/>
      <c r="QNN1" s="282"/>
      <c r="QNO1" s="282"/>
      <c r="QNP1" s="282"/>
      <c r="QNQ1" s="282"/>
      <c r="QNR1" s="282"/>
      <c r="QNS1" s="282"/>
      <c r="QNT1" s="282"/>
      <c r="QNU1" s="282"/>
      <c r="QNV1" s="282"/>
      <c r="QNW1" s="282"/>
      <c r="QNX1" s="282"/>
      <c r="QNY1" s="282"/>
      <c r="QNZ1" s="282"/>
      <c r="QOA1" s="282"/>
      <c r="QOB1" s="282"/>
      <c r="QOC1" s="282"/>
      <c r="QOD1" s="282"/>
      <c r="QOE1" s="282"/>
      <c r="QOF1" s="282"/>
      <c r="QOG1" s="282"/>
      <c r="QOH1" s="282"/>
      <c r="QOI1" s="282"/>
      <c r="QOJ1" s="282"/>
      <c r="QOK1" s="282"/>
      <c r="QOL1" s="282"/>
      <c r="QOM1" s="282"/>
      <c r="QON1" s="282"/>
      <c r="QOO1" s="282"/>
      <c r="QOP1" s="282"/>
      <c r="QOQ1" s="282"/>
      <c r="QOR1" s="282"/>
      <c r="QOS1" s="282"/>
      <c r="QOT1" s="282"/>
      <c r="QOU1" s="282"/>
      <c r="QOV1" s="282"/>
      <c r="QOW1" s="282"/>
      <c r="QOX1" s="282"/>
      <c r="QOY1" s="282"/>
      <c r="QOZ1" s="282"/>
      <c r="QPA1" s="282"/>
      <c r="QPB1" s="282"/>
      <c r="QPC1" s="282"/>
      <c r="QPD1" s="282"/>
      <c r="QPE1" s="282"/>
      <c r="QPF1" s="282"/>
      <c r="QPG1" s="282"/>
      <c r="QPH1" s="282"/>
      <c r="QPI1" s="282"/>
      <c r="QPJ1" s="282"/>
      <c r="QPK1" s="282"/>
      <c r="QPL1" s="282"/>
      <c r="QPM1" s="282"/>
      <c r="QPN1" s="282"/>
      <c r="QPO1" s="282"/>
      <c r="QPP1" s="282"/>
      <c r="QPQ1" s="282"/>
      <c r="QPR1" s="282"/>
      <c r="QPS1" s="282"/>
      <c r="QPT1" s="282"/>
      <c r="QPU1" s="282"/>
      <c r="QPV1" s="282"/>
      <c r="QPW1" s="282"/>
      <c r="QPX1" s="282"/>
      <c r="QPY1" s="282"/>
      <c r="QPZ1" s="282"/>
      <c r="QQA1" s="282"/>
      <c r="QQB1" s="282"/>
      <c r="QQC1" s="282"/>
      <c r="QQD1" s="282"/>
      <c r="QQE1" s="282"/>
      <c r="QQF1" s="282"/>
      <c r="QQG1" s="282"/>
      <c r="QQH1" s="282"/>
      <c r="QQI1" s="282"/>
      <c r="QQJ1" s="282"/>
      <c r="QQK1" s="282"/>
      <c r="QQL1" s="282"/>
      <c r="QQM1" s="282"/>
      <c r="QQN1" s="282"/>
      <c r="QQO1" s="282"/>
      <c r="QQP1" s="282"/>
      <c r="QQQ1" s="282"/>
      <c r="QQR1" s="282"/>
      <c r="QQS1" s="282"/>
      <c r="QQT1" s="282"/>
      <c r="QQU1" s="282"/>
      <c r="QQV1" s="282"/>
      <c r="QQW1" s="282"/>
      <c r="QQX1" s="282"/>
      <c r="QQY1" s="282"/>
      <c r="QQZ1" s="282"/>
      <c r="QRA1" s="282"/>
      <c r="QRB1" s="282"/>
      <c r="QRC1" s="282"/>
      <c r="QRD1" s="282"/>
      <c r="QRE1" s="282"/>
      <c r="QRF1" s="282"/>
      <c r="QRG1" s="282"/>
      <c r="QRH1" s="282"/>
      <c r="QRI1" s="282"/>
      <c r="QRJ1" s="282"/>
      <c r="QRK1" s="282"/>
      <c r="QRL1" s="282"/>
      <c r="QRM1" s="282"/>
      <c r="QRN1" s="282"/>
      <c r="QRO1" s="282"/>
      <c r="QRP1" s="282"/>
      <c r="QRQ1" s="282"/>
      <c r="QRR1" s="282"/>
      <c r="QRS1" s="282"/>
      <c r="QRT1" s="282"/>
      <c r="QRU1" s="282"/>
      <c r="QRV1" s="282"/>
      <c r="QRW1" s="282"/>
      <c r="QRX1" s="282"/>
      <c r="QRY1" s="282"/>
      <c r="QRZ1" s="282"/>
      <c r="QSA1" s="282"/>
      <c r="QSB1" s="282"/>
      <c r="QSC1" s="282"/>
      <c r="QSD1" s="282"/>
      <c r="QSE1" s="282"/>
      <c r="QSF1" s="282"/>
      <c r="QSG1" s="282"/>
      <c r="QSH1" s="282"/>
      <c r="QSI1" s="282"/>
      <c r="QSJ1" s="282"/>
      <c r="QSK1" s="282"/>
      <c r="QSL1" s="282"/>
      <c r="QSM1" s="282"/>
      <c r="QSN1" s="282"/>
      <c r="QSO1" s="282"/>
      <c r="QSP1" s="282"/>
      <c r="QSQ1" s="282"/>
      <c r="QSR1" s="282"/>
      <c r="QSS1" s="282"/>
      <c r="QST1" s="282"/>
      <c r="QSU1" s="282"/>
      <c r="QSV1" s="282"/>
      <c r="QSW1" s="282"/>
      <c r="QSX1" s="282"/>
      <c r="QSY1" s="282"/>
      <c r="QSZ1" s="282"/>
      <c r="QTA1" s="282"/>
      <c r="QTB1" s="282"/>
      <c r="QTC1" s="282"/>
      <c r="QTD1" s="282"/>
      <c r="QTE1" s="282"/>
      <c r="QTF1" s="282"/>
      <c r="QTG1" s="282"/>
      <c r="QTH1" s="282"/>
      <c r="QTI1" s="282"/>
      <c r="QTJ1" s="282"/>
      <c r="QTK1" s="282"/>
      <c r="QTL1" s="282"/>
      <c r="QTM1" s="282"/>
      <c r="QTN1" s="282"/>
      <c r="QTO1" s="282"/>
      <c r="QTP1" s="282"/>
      <c r="QTQ1" s="282"/>
      <c r="QTR1" s="282"/>
      <c r="QTS1" s="282"/>
      <c r="QTT1" s="282"/>
      <c r="QTU1" s="282"/>
      <c r="QTV1" s="282"/>
      <c r="QTW1" s="282"/>
      <c r="QTX1" s="282"/>
      <c r="QTY1" s="282"/>
      <c r="QTZ1" s="282"/>
      <c r="QUA1" s="282"/>
      <c r="QUB1" s="282"/>
      <c r="QUC1" s="282"/>
      <c r="QUD1" s="282"/>
      <c r="QUE1" s="282"/>
      <c r="QUF1" s="282"/>
      <c r="QUG1" s="282"/>
      <c r="QUH1" s="282"/>
      <c r="QUI1" s="282"/>
      <c r="QUJ1" s="282"/>
      <c r="QUK1" s="282"/>
      <c r="QUL1" s="282"/>
      <c r="QUM1" s="282"/>
      <c r="QUN1" s="282"/>
      <c r="QUO1" s="282"/>
      <c r="QUP1" s="282"/>
      <c r="QUQ1" s="282"/>
      <c r="QUR1" s="282"/>
      <c r="QUS1" s="282"/>
      <c r="QUT1" s="282"/>
      <c r="QUU1" s="282"/>
      <c r="QUV1" s="282"/>
      <c r="QUW1" s="282"/>
      <c r="QUX1" s="282"/>
      <c r="QUY1" s="282"/>
      <c r="QUZ1" s="282"/>
      <c r="QVA1" s="282"/>
      <c r="QVB1" s="282"/>
      <c r="QVC1" s="282"/>
      <c r="QVD1" s="282"/>
      <c r="QVE1" s="282"/>
      <c r="QVF1" s="282"/>
      <c r="QVG1" s="282"/>
      <c r="QVH1" s="282"/>
      <c r="QVI1" s="282"/>
      <c r="QVJ1" s="282"/>
      <c r="QVK1" s="282"/>
      <c r="QVL1" s="282"/>
      <c r="QVM1" s="282"/>
      <c r="QVN1" s="282"/>
      <c r="QVO1" s="282"/>
      <c r="QVP1" s="282"/>
      <c r="QVQ1" s="282"/>
      <c r="QVR1" s="282"/>
      <c r="QVS1" s="282"/>
      <c r="QVT1" s="282"/>
      <c r="QVU1" s="282"/>
      <c r="QVV1" s="282"/>
      <c r="QVW1" s="282"/>
      <c r="QVX1" s="282"/>
      <c r="QVY1" s="282"/>
      <c r="QVZ1" s="282"/>
      <c r="QWA1" s="282"/>
      <c r="QWB1" s="282"/>
      <c r="QWC1" s="282"/>
      <c r="QWD1" s="282"/>
      <c r="QWE1" s="282"/>
      <c r="QWF1" s="282"/>
      <c r="QWG1" s="282"/>
      <c r="QWH1" s="282"/>
      <c r="QWI1" s="282"/>
      <c r="QWJ1" s="282"/>
      <c r="QWK1" s="282"/>
      <c r="QWL1" s="282"/>
      <c r="QWM1" s="282"/>
      <c r="QWN1" s="282"/>
      <c r="QWO1" s="282"/>
      <c r="QWP1" s="282"/>
      <c r="QWQ1" s="282"/>
      <c r="QWR1" s="282"/>
      <c r="QWS1" s="282"/>
      <c r="QWT1" s="282"/>
      <c r="QWU1" s="282"/>
      <c r="QWV1" s="282"/>
      <c r="QWW1" s="282"/>
      <c r="QWX1" s="282"/>
      <c r="QWY1" s="282"/>
      <c r="QWZ1" s="282"/>
      <c r="QXA1" s="282"/>
      <c r="QXB1" s="282"/>
      <c r="QXC1" s="282"/>
      <c r="QXD1" s="282"/>
      <c r="QXE1" s="282"/>
      <c r="QXF1" s="282"/>
      <c r="QXG1" s="282"/>
      <c r="QXH1" s="282"/>
      <c r="QXI1" s="282"/>
      <c r="QXJ1" s="282"/>
      <c r="QXK1" s="282"/>
      <c r="QXL1" s="282"/>
      <c r="QXM1" s="282"/>
      <c r="QXN1" s="282"/>
      <c r="QXO1" s="282"/>
      <c r="QXP1" s="282"/>
      <c r="QXQ1" s="282"/>
      <c r="QXR1" s="282"/>
      <c r="QXS1" s="282"/>
      <c r="QXT1" s="282"/>
      <c r="QXU1" s="282"/>
      <c r="QXV1" s="282"/>
      <c r="QXW1" s="282"/>
      <c r="QXX1" s="282"/>
      <c r="QXY1" s="282"/>
      <c r="QXZ1" s="282"/>
      <c r="QYA1" s="282"/>
      <c r="QYB1" s="282"/>
      <c r="QYC1" s="282"/>
      <c r="QYD1" s="282"/>
      <c r="QYE1" s="282"/>
      <c r="QYF1" s="282"/>
      <c r="QYG1" s="282"/>
      <c r="QYH1" s="282"/>
      <c r="QYI1" s="282"/>
      <c r="QYJ1" s="282"/>
      <c r="QYK1" s="282"/>
      <c r="QYL1" s="282"/>
      <c r="QYM1" s="282"/>
      <c r="QYN1" s="282"/>
      <c r="QYO1" s="282"/>
      <c r="QYP1" s="282"/>
      <c r="QYQ1" s="282"/>
      <c r="QYR1" s="282"/>
      <c r="QYS1" s="282"/>
      <c r="QYT1" s="282"/>
      <c r="QYU1" s="282"/>
      <c r="QYV1" s="282"/>
      <c r="QYW1" s="282"/>
      <c r="QYX1" s="282"/>
      <c r="QYY1" s="282"/>
      <c r="QYZ1" s="282"/>
      <c r="QZA1" s="282"/>
      <c r="QZB1" s="282"/>
      <c r="QZC1" s="282"/>
      <c r="QZD1" s="282"/>
      <c r="QZE1" s="282"/>
      <c r="QZF1" s="282"/>
      <c r="QZG1" s="282"/>
      <c r="QZH1" s="282"/>
      <c r="QZI1" s="282"/>
      <c r="QZJ1" s="282"/>
      <c r="QZK1" s="282"/>
      <c r="QZL1" s="282"/>
      <c r="QZM1" s="282"/>
      <c r="QZN1" s="282"/>
      <c r="QZO1" s="282"/>
      <c r="QZP1" s="282"/>
      <c r="QZQ1" s="282"/>
      <c r="QZR1" s="282"/>
      <c r="QZS1" s="282"/>
      <c r="QZT1" s="282"/>
      <c r="QZU1" s="282"/>
      <c r="QZV1" s="282"/>
      <c r="QZW1" s="282"/>
      <c r="QZX1" s="282"/>
      <c r="QZY1" s="282"/>
      <c r="QZZ1" s="282"/>
      <c r="RAA1" s="282"/>
      <c r="RAB1" s="282"/>
      <c r="RAC1" s="282"/>
      <c r="RAD1" s="282"/>
      <c r="RAE1" s="282"/>
      <c r="RAF1" s="282"/>
      <c r="RAG1" s="282"/>
      <c r="RAH1" s="282"/>
      <c r="RAI1" s="282"/>
      <c r="RAJ1" s="282"/>
      <c r="RAK1" s="282"/>
      <c r="RAL1" s="282"/>
      <c r="RAM1" s="282"/>
      <c r="RAN1" s="282"/>
      <c r="RAO1" s="282"/>
      <c r="RAP1" s="282"/>
      <c r="RAQ1" s="282"/>
      <c r="RAR1" s="282"/>
      <c r="RAS1" s="282"/>
      <c r="RAT1" s="282"/>
      <c r="RAU1" s="282"/>
      <c r="RAV1" s="282"/>
      <c r="RAW1" s="282"/>
      <c r="RAX1" s="282"/>
      <c r="RAY1" s="282"/>
      <c r="RAZ1" s="282"/>
      <c r="RBA1" s="282"/>
      <c r="RBB1" s="282"/>
      <c r="RBC1" s="282"/>
      <c r="RBD1" s="282"/>
      <c r="RBE1" s="282"/>
      <c r="RBF1" s="282"/>
      <c r="RBG1" s="282"/>
      <c r="RBH1" s="282"/>
      <c r="RBI1" s="282"/>
      <c r="RBJ1" s="282"/>
      <c r="RBK1" s="282"/>
      <c r="RBL1" s="282"/>
      <c r="RBM1" s="282"/>
      <c r="RBN1" s="282"/>
      <c r="RBO1" s="282"/>
      <c r="RBP1" s="282"/>
      <c r="RBQ1" s="282"/>
      <c r="RBR1" s="282"/>
      <c r="RBS1" s="282"/>
      <c r="RBT1" s="282"/>
      <c r="RBU1" s="282"/>
      <c r="RBV1" s="282"/>
      <c r="RBW1" s="282"/>
      <c r="RBX1" s="282"/>
      <c r="RBY1" s="282"/>
      <c r="RBZ1" s="282"/>
      <c r="RCA1" s="282"/>
      <c r="RCB1" s="282"/>
      <c r="RCC1" s="282"/>
      <c r="RCD1" s="282"/>
      <c r="RCE1" s="282"/>
      <c r="RCF1" s="282"/>
      <c r="RCG1" s="282"/>
      <c r="RCH1" s="282"/>
      <c r="RCI1" s="282"/>
      <c r="RCJ1" s="282"/>
      <c r="RCK1" s="282"/>
      <c r="RCL1" s="282"/>
      <c r="RCM1" s="282"/>
      <c r="RCN1" s="282"/>
      <c r="RCO1" s="282"/>
      <c r="RCP1" s="282"/>
      <c r="RCQ1" s="282"/>
      <c r="RCR1" s="282"/>
      <c r="RCS1" s="282"/>
      <c r="RCT1" s="282"/>
      <c r="RCU1" s="282"/>
      <c r="RCV1" s="282"/>
      <c r="RCW1" s="282"/>
      <c r="RCX1" s="282"/>
      <c r="RCY1" s="282"/>
      <c r="RCZ1" s="282"/>
      <c r="RDA1" s="282"/>
      <c r="RDB1" s="282"/>
      <c r="RDC1" s="282"/>
      <c r="RDD1" s="282"/>
      <c r="RDE1" s="282"/>
      <c r="RDF1" s="282"/>
      <c r="RDG1" s="282"/>
      <c r="RDH1" s="282"/>
      <c r="RDI1" s="282"/>
      <c r="RDJ1" s="282"/>
      <c r="RDK1" s="282"/>
      <c r="RDL1" s="282"/>
      <c r="RDM1" s="282"/>
      <c r="RDN1" s="282"/>
      <c r="RDO1" s="282"/>
      <c r="RDP1" s="282"/>
      <c r="RDQ1" s="282"/>
      <c r="RDR1" s="282"/>
      <c r="RDS1" s="282"/>
      <c r="RDT1" s="282"/>
      <c r="RDU1" s="282"/>
      <c r="RDV1" s="282"/>
      <c r="RDW1" s="282"/>
      <c r="RDX1" s="282"/>
      <c r="RDY1" s="282"/>
      <c r="RDZ1" s="282"/>
      <c r="REA1" s="282"/>
      <c r="REB1" s="282"/>
      <c r="REC1" s="282"/>
      <c r="RED1" s="282"/>
      <c r="REE1" s="282"/>
      <c r="REF1" s="282"/>
      <c r="REG1" s="282"/>
      <c r="REH1" s="282"/>
      <c r="REI1" s="282"/>
      <c r="REJ1" s="282"/>
      <c r="REK1" s="282"/>
      <c r="REL1" s="282"/>
      <c r="REM1" s="282"/>
      <c r="REN1" s="282"/>
      <c r="REO1" s="282"/>
      <c r="REP1" s="282"/>
      <c r="REQ1" s="282"/>
      <c r="RER1" s="282"/>
      <c r="RES1" s="282"/>
      <c r="RET1" s="282"/>
      <c r="REU1" s="282"/>
      <c r="REV1" s="282"/>
      <c r="REW1" s="282"/>
      <c r="REX1" s="282"/>
      <c r="REY1" s="282"/>
      <c r="REZ1" s="282"/>
      <c r="RFA1" s="282"/>
      <c r="RFB1" s="282"/>
      <c r="RFC1" s="282"/>
      <c r="RFD1" s="282"/>
      <c r="RFE1" s="282"/>
      <c r="RFF1" s="282"/>
      <c r="RFG1" s="282"/>
      <c r="RFH1" s="282"/>
      <c r="RFI1" s="282"/>
      <c r="RFJ1" s="282"/>
      <c r="RFK1" s="282"/>
      <c r="RFL1" s="282"/>
      <c r="RFM1" s="282"/>
      <c r="RFN1" s="282"/>
      <c r="RFO1" s="282"/>
      <c r="RFP1" s="282"/>
      <c r="RFQ1" s="282"/>
      <c r="RFR1" s="282"/>
      <c r="RFS1" s="282"/>
      <c r="RFT1" s="282"/>
      <c r="RFU1" s="282"/>
      <c r="RFV1" s="282"/>
      <c r="RFW1" s="282"/>
      <c r="RFX1" s="282"/>
      <c r="RFY1" s="282"/>
      <c r="RFZ1" s="282"/>
      <c r="RGA1" s="282"/>
      <c r="RGB1" s="282"/>
      <c r="RGC1" s="282"/>
      <c r="RGD1" s="282"/>
      <c r="RGE1" s="282"/>
      <c r="RGF1" s="282"/>
      <c r="RGG1" s="282"/>
      <c r="RGH1" s="282"/>
      <c r="RGI1" s="282"/>
      <c r="RGJ1" s="282"/>
      <c r="RGK1" s="282"/>
      <c r="RGL1" s="282"/>
      <c r="RGM1" s="282"/>
      <c r="RGN1" s="282"/>
      <c r="RGO1" s="282"/>
      <c r="RGP1" s="282"/>
      <c r="RGQ1" s="282"/>
      <c r="RGR1" s="282"/>
      <c r="RGS1" s="282"/>
      <c r="RGT1" s="282"/>
      <c r="RGU1" s="282"/>
      <c r="RGV1" s="282"/>
      <c r="RGW1" s="282"/>
      <c r="RGX1" s="282"/>
      <c r="RGY1" s="282"/>
      <c r="RGZ1" s="282"/>
      <c r="RHA1" s="282"/>
      <c r="RHB1" s="282"/>
      <c r="RHC1" s="282"/>
      <c r="RHD1" s="282"/>
      <c r="RHE1" s="282"/>
      <c r="RHF1" s="282"/>
      <c r="RHG1" s="282"/>
      <c r="RHH1" s="282"/>
      <c r="RHI1" s="282"/>
      <c r="RHJ1" s="282"/>
      <c r="RHK1" s="282"/>
      <c r="RHL1" s="282"/>
      <c r="RHM1" s="282"/>
      <c r="RHN1" s="282"/>
      <c r="RHO1" s="282"/>
      <c r="RHP1" s="282"/>
      <c r="RHQ1" s="282"/>
      <c r="RHR1" s="282"/>
      <c r="RHS1" s="282"/>
      <c r="RHT1" s="282"/>
      <c r="RHU1" s="282"/>
      <c r="RHV1" s="282"/>
      <c r="RHW1" s="282"/>
      <c r="RHX1" s="282"/>
      <c r="RHY1" s="282"/>
      <c r="RHZ1" s="282"/>
      <c r="RIA1" s="282"/>
      <c r="RIB1" s="282"/>
      <c r="RIC1" s="282"/>
      <c r="RID1" s="282"/>
      <c r="RIE1" s="282"/>
      <c r="RIF1" s="282"/>
      <c r="RIG1" s="282"/>
      <c r="RIH1" s="282"/>
      <c r="RII1" s="282"/>
      <c r="RIJ1" s="282"/>
      <c r="RIK1" s="282"/>
      <c r="RIL1" s="282"/>
      <c r="RIM1" s="282"/>
      <c r="RIN1" s="282"/>
      <c r="RIO1" s="282"/>
      <c r="RIP1" s="282"/>
      <c r="RIQ1" s="282"/>
      <c r="RIR1" s="282"/>
      <c r="RIS1" s="282"/>
      <c r="RIT1" s="282"/>
      <c r="RIU1" s="282"/>
      <c r="RIV1" s="282"/>
      <c r="RIW1" s="282"/>
      <c r="RIX1" s="282"/>
      <c r="RIY1" s="282"/>
      <c r="RIZ1" s="282"/>
      <c r="RJA1" s="282"/>
      <c r="RJB1" s="282"/>
      <c r="RJC1" s="282"/>
      <c r="RJD1" s="282"/>
      <c r="RJE1" s="282"/>
      <c r="RJF1" s="282"/>
      <c r="RJG1" s="282"/>
      <c r="RJH1" s="282"/>
      <c r="RJI1" s="282"/>
      <c r="RJJ1" s="282"/>
      <c r="RJK1" s="282"/>
      <c r="RJL1" s="282"/>
      <c r="RJM1" s="282"/>
      <c r="RJN1" s="282"/>
      <c r="RJO1" s="282"/>
      <c r="RJP1" s="282"/>
      <c r="RJQ1" s="282"/>
      <c r="RJR1" s="282"/>
      <c r="RJS1" s="282"/>
      <c r="RJT1" s="282"/>
      <c r="RJU1" s="282"/>
      <c r="RJV1" s="282"/>
      <c r="RJW1" s="282"/>
      <c r="RJX1" s="282"/>
      <c r="RJY1" s="282"/>
      <c r="RJZ1" s="282"/>
      <c r="RKA1" s="282"/>
      <c r="RKB1" s="282"/>
      <c r="RKC1" s="282"/>
      <c r="RKD1" s="282"/>
      <c r="RKE1" s="282"/>
      <c r="RKF1" s="282"/>
      <c r="RKG1" s="282"/>
      <c r="RKH1" s="282"/>
      <c r="RKI1" s="282"/>
      <c r="RKJ1" s="282"/>
      <c r="RKK1" s="282"/>
      <c r="RKL1" s="282"/>
      <c r="RKM1" s="282"/>
      <c r="RKN1" s="282"/>
      <c r="RKO1" s="282"/>
      <c r="RKP1" s="282"/>
      <c r="RKQ1" s="282"/>
      <c r="RKR1" s="282"/>
      <c r="RKS1" s="282"/>
      <c r="RKT1" s="282"/>
      <c r="RKU1" s="282"/>
      <c r="RKV1" s="282"/>
      <c r="RKW1" s="282"/>
      <c r="RKX1" s="282"/>
      <c r="RKY1" s="282"/>
      <c r="RKZ1" s="282"/>
      <c r="RLA1" s="282"/>
      <c r="RLB1" s="282"/>
      <c r="RLC1" s="282"/>
      <c r="RLD1" s="282"/>
      <c r="RLE1" s="282"/>
      <c r="RLF1" s="282"/>
      <c r="RLG1" s="282"/>
      <c r="RLH1" s="282"/>
      <c r="RLI1" s="282"/>
      <c r="RLJ1" s="282"/>
      <c r="RLK1" s="282"/>
      <c r="RLL1" s="282"/>
      <c r="RLM1" s="282"/>
      <c r="RLN1" s="282"/>
      <c r="RLO1" s="282"/>
      <c r="RLP1" s="282"/>
      <c r="RLQ1" s="282"/>
      <c r="RLR1" s="282"/>
      <c r="RLS1" s="282"/>
      <c r="RLT1" s="282"/>
      <c r="RLU1" s="282"/>
      <c r="RLV1" s="282"/>
      <c r="RLW1" s="282"/>
      <c r="RLX1" s="282"/>
      <c r="RLY1" s="282"/>
      <c r="RLZ1" s="282"/>
      <c r="RMA1" s="282"/>
      <c r="RMB1" s="282"/>
      <c r="RMC1" s="282"/>
      <c r="RMD1" s="282"/>
      <c r="RME1" s="282"/>
      <c r="RMF1" s="282"/>
      <c r="RMG1" s="282"/>
      <c r="RMH1" s="282"/>
      <c r="RMI1" s="282"/>
      <c r="RMJ1" s="282"/>
      <c r="RMK1" s="282"/>
      <c r="RML1" s="282"/>
      <c r="RMM1" s="282"/>
      <c r="RMN1" s="282"/>
      <c r="RMO1" s="282"/>
      <c r="RMP1" s="282"/>
      <c r="RMQ1" s="282"/>
      <c r="RMR1" s="282"/>
      <c r="RMS1" s="282"/>
      <c r="RMT1" s="282"/>
      <c r="RMU1" s="282"/>
      <c r="RMV1" s="282"/>
      <c r="RMW1" s="282"/>
      <c r="RMX1" s="282"/>
      <c r="RMY1" s="282"/>
      <c r="RMZ1" s="282"/>
      <c r="RNA1" s="282"/>
      <c r="RNB1" s="282"/>
      <c r="RNC1" s="282"/>
      <c r="RND1" s="282"/>
      <c r="RNE1" s="282"/>
      <c r="RNF1" s="282"/>
      <c r="RNG1" s="282"/>
      <c r="RNH1" s="282"/>
      <c r="RNI1" s="282"/>
      <c r="RNJ1" s="282"/>
      <c r="RNK1" s="282"/>
      <c r="RNL1" s="282"/>
      <c r="RNM1" s="282"/>
      <c r="RNN1" s="282"/>
      <c r="RNO1" s="282"/>
      <c r="RNP1" s="282"/>
      <c r="RNQ1" s="282"/>
      <c r="RNR1" s="282"/>
      <c r="RNS1" s="282"/>
      <c r="RNT1" s="282"/>
      <c r="RNU1" s="282"/>
      <c r="RNV1" s="282"/>
      <c r="RNW1" s="282"/>
      <c r="RNX1" s="282"/>
      <c r="RNY1" s="282"/>
      <c r="RNZ1" s="282"/>
      <c r="ROA1" s="282"/>
      <c r="ROB1" s="282"/>
      <c r="ROC1" s="282"/>
      <c r="ROD1" s="282"/>
      <c r="ROE1" s="282"/>
      <c r="ROF1" s="282"/>
      <c r="ROG1" s="282"/>
      <c r="ROH1" s="282"/>
      <c r="ROI1" s="282"/>
      <c r="ROJ1" s="282"/>
      <c r="ROK1" s="282"/>
      <c r="ROL1" s="282"/>
      <c r="ROM1" s="282"/>
      <c r="RON1" s="282"/>
      <c r="ROO1" s="282"/>
      <c r="ROP1" s="282"/>
      <c r="ROQ1" s="282"/>
      <c r="ROR1" s="282"/>
      <c r="ROS1" s="282"/>
      <c r="ROT1" s="282"/>
      <c r="ROU1" s="282"/>
      <c r="ROV1" s="282"/>
      <c r="ROW1" s="282"/>
      <c r="ROX1" s="282"/>
      <c r="ROY1" s="282"/>
      <c r="ROZ1" s="282"/>
      <c r="RPA1" s="282"/>
      <c r="RPB1" s="282"/>
      <c r="RPC1" s="282"/>
      <c r="RPD1" s="282"/>
      <c r="RPE1" s="282"/>
      <c r="RPF1" s="282"/>
      <c r="RPG1" s="282"/>
      <c r="RPH1" s="282"/>
      <c r="RPI1" s="282"/>
      <c r="RPJ1" s="282"/>
      <c r="RPK1" s="282"/>
      <c r="RPL1" s="282"/>
      <c r="RPM1" s="282"/>
      <c r="RPN1" s="282"/>
      <c r="RPO1" s="282"/>
      <c r="RPP1" s="282"/>
      <c r="RPQ1" s="282"/>
      <c r="RPR1" s="282"/>
      <c r="RPS1" s="282"/>
      <c r="RPT1" s="282"/>
      <c r="RPU1" s="282"/>
      <c r="RPV1" s="282"/>
      <c r="RPW1" s="282"/>
      <c r="RPX1" s="282"/>
      <c r="RPY1" s="282"/>
      <c r="RPZ1" s="282"/>
      <c r="RQA1" s="282"/>
      <c r="RQB1" s="282"/>
      <c r="RQC1" s="282"/>
      <c r="RQD1" s="282"/>
      <c r="RQE1" s="282"/>
      <c r="RQF1" s="282"/>
      <c r="RQG1" s="282"/>
      <c r="RQH1" s="282"/>
      <c r="RQI1" s="282"/>
      <c r="RQJ1" s="282"/>
      <c r="RQK1" s="282"/>
      <c r="RQL1" s="282"/>
      <c r="RQM1" s="282"/>
      <c r="RQN1" s="282"/>
      <c r="RQO1" s="282"/>
      <c r="RQP1" s="282"/>
      <c r="RQQ1" s="282"/>
      <c r="RQR1" s="282"/>
      <c r="RQS1" s="282"/>
      <c r="RQT1" s="282"/>
      <c r="RQU1" s="282"/>
      <c r="RQV1" s="282"/>
      <c r="RQW1" s="282"/>
      <c r="RQX1" s="282"/>
      <c r="RQY1" s="282"/>
      <c r="RQZ1" s="282"/>
      <c r="RRA1" s="282"/>
      <c r="RRB1" s="282"/>
      <c r="RRC1" s="282"/>
      <c r="RRD1" s="282"/>
      <c r="RRE1" s="282"/>
      <c r="RRF1" s="282"/>
      <c r="RRG1" s="282"/>
      <c r="RRH1" s="282"/>
      <c r="RRI1" s="282"/>
      <c r="RRJ1" s="282"/>
      <c r="RRK1" s="282"/>
      <c r="RRL1" s="282"/>
      <c r="RRM1" s="282"/>
      <c r="RRN1" s="282"/>
      <c r="RRO1" s="282"/>
      <c r="RRP1" s="282"/>
      <c r="RRQ1" s="282"/>
      <c r="RRR1" s="282"/>
      <c r="RRS1" s="282"/>
      <c r="RRT1" s="282"/>
      <c r="RRU1" s="282"/>
      <c r="RRV1" s="282"/>
      <c r="RRW1" s="282"/>
      <c r="RRX1" s="282"/>
      <c r="RRY1" s="282"/>
      <c r="RRZ1" s="282"/>
      <c r="RSA1" s="282"/>
      <c r="RSB1" s="282"/>
      <c r="RSC1" s="282"/>
      <c r="RSD1" s="282"/>
      <c r="RSE1" s="282"/>
      <c r="RSF1" s="282"/>
      <c r="RSG1" s="282"/>
      <c r="RSH1" s="282"/>
      <c r="RSI1" s="282"/>
      <c r="RSJ1" s="282"/>
      <c r="RSK1" s="282"/>
      <c r="RSL1" s="282"/>
      <c r="RSM1" s="282"/>
      <c r="RSN1" s="282"/>
      <c r="RSO1" s="282"/>
      <c r="RSP1" s="282"/>
      <c r="RSQ1" s="282"/>
      <c r="RSR1" s="282"/>
      <c r="RSS1" s="282"/>
      <c r="RST1" s="282"/>
      <c r="RSU1" s="282"/>
      <c r="RSV1" s="282"/>
      <c r="RSW1" s="282"/>
      <c r="RSX1" s="282"/>
      <c r="RSY1" s="282"/>
      <c r="RSZ1" s="282"/>
      <c r="RTA1" s="282"/>
      <c r="RTB1" s="282"/>
      <c r="RTC1" s="282"/>
      <c r="RTD1" s="282"/>
      <c r="RTE1" s="282"/>
      <c r="RTF1" s="282"/>
      <c r="RTG1" s="282"/>
      <c r="RTH1" s="282"/>
      <c r="RTI1" s="282"/>
      <c r="RTJ1" s="282"/>
      <c r="RTK1" s="282"/>
      <c r="RTL1" s="282"/>
      <c r="RTM1" s="282"/>
      <c r="RTN1" s="282"/>
      <c r="RTO1" s="282"/>
      <c r="RTP1" s="282"/>
      <c r="RTQ1" s="282"/>
      <c r="RTR1" s="282"/>
      <c r="RTS1" s="282"/>
      <c r="RTT1" s="282"/>
      <c r="RTU1" s="282"/>
      <c r="RTV1" s="282"/>
      <c r="RTW1" s="282"/>
      <c r="RTX1" s="282"/>
      <c r="RTY1" s="282"/>
      <c r="RTZ1" s="282"/>
      <c r="RUA1" s="282"/>
      <c r="RUB1" s="282"/>
      <c r="RUC1" s="282"/>
      <c r="RUD1" s="282"/>
      <c r="RUE1" s="282"/>
      <c r="RUF1" s="282"/>
      <c r="RUG1" s="282"/>
      <c r="RUH1" s="282"/>
      <c r="RUI1" s="282"/>
      <c r="RUJ1" s="282"/>
      <c r="RUK1" s="282"/>
      <c r="RUL1" s="282"/>
      <c r="RUM1" s="282"/>
      <c r="RUN1" s="282"/>
      <c r="RUO1" s="282"/>
      <c r="RUP1" s="282"/>
      <c r="RUQ1" s="282"/>
      <c r="RUR1" s="282"/>
      <c r="RUS1" s="282"/>
      <c r="RUT1" s="282"/>
      <c r="RUU1" s="282"/>
      <c r="RUV1" s="282"/>
      <c r="RUW1" s="282"/>
      <c r="RUX1" s="282"/>
      <c r="RUY1" s="282"/>
      <c r="RUZ1" s="282"/>
      <c r="RVA1" s="282"/>
      <c r="RVB1" s="282"/>
      <c r="RVC1" s="282"/>
      <c r="RVD1" s="282"/>
      <c r="RVE1" s="282"/>
      <c r="RVF1" s="282"/>
      <c r="RVG1" s="282"/>
      <c r="RVH1" s="282"/>
      <c r="RVI1" s="282"/>
      <c r="RVJ1" s="282"/>
      <c r="RVK1" s="282"/>
      <c r="RVL1" s="282"/>
      <c r="RVM1" s="282"/>
      <c r="RVN1" s="282"/>
      <c r="RVO1" s="282"/>
      <c r="RVP1" s="282"/>
      <c r="RVQ1" s="282"/>
      <c r="RVR1" s="282"/>
      <c r="RVS1" s="282"/>
      <c r="RVT1" s="282"/>
      <c r="RVU1" s="282"/>
      <c r="RVV1" s="282"/>
      <c r="RVW1" s="282"/>
      <c r="RVX1" s="282"/>
      <c r="RVY1" s="282"/>
      <c r="RVZ1" s="282"/>
      <c r="RWA1" s="282"/>
      <c r="RWB1" s="282"/>
      <c r="RWC1" s="282"/>
      <c r="RWD1" s="282"/>
      <c r="RWE1" s="282"/>
      <c r="RWF1" s="282"/>
      <c r="RWG1" s="282"/>
      <c r="RWH1" s="282"/>
      <c r="RWI1" s="282"/>
      <c r="RWJ1" s="282"/>
      <c r="RWK1" s="282"/>
      <c r="RWL1" s="282"/>
      <c r="RWM1" s="282"/>
      <c r="RWN1" s="282"/>
      <c r="RWO1" s="282"/>
      <c r="RWP1" s="282"/>
      <c r="RWQ1" s="282"/>
      <c r="RWR1" s="282"/>
      <c r="RWS1" s="282"/>
      <c r="RWT1" s="282"/>
      <c r="RWU1" s="282"/>
      <c r="RWV1" s="282"/>
      <c r="RWW1" s="282"/>
      <c r="RWX1" s="282"/>
      <c r="RWY1" s="282"/>
      <c r="RWZ1" s="282"/>
      <c r="RXA1" s="282"/>
      <c r="RXB1" s="282"/>
      <c r="RXC1" s="282"/>
      <c r="RXD1" s="282"/>
      <c r="RXE1" s="282"/>
      <c r="RXF1" s="282"/>
      <c r="RXG1" s="282"/>
      <c r="RXH1" s="282"/>
      <c r="RXI1" s="282"/>
      <c r="RXJ1" s="282"/>
      <c r="RXK1" s="282"/>
      <c r="RXL1" s="282"/>
      <c r="RXM1" s="282"/>
      <c r="RXN1" s="282"/>
      <c r="RXO1" s="282"/>
      <c r="RXP1" s="282"/>
      <c r="RXQ1" s="282"/>
      <c r="RXR1" s="282"/>
      <c r="RXS1" s="282"/>
      <c r="RXT1" s="282"/>
      <c r="RXU1" s="282"/>
      <c r="RXV1" s="282"/>
      <c r="RXW1" s="282"/>
      <c r="RXX1" s="282"/>
      <c r="RXY1" s="282"/>
      <c r="RXZ1" s="282"/>
      <c r="RYA1" s="282"/>
      <c r="RYB1" s="282"/>
      <c r="RYC1" s="282"/>
      <c r="RYD1" s="282"/>
      <c r="RYE1" s="282"/>
      <c r="RYF1" s="282"/>
      <c r="RYG1" s="282"/>
      <c r="RYH1" s="282"/>
      <c r="RYI1" s="282"/>
      <c r="RYJ1" s="282"/>
      <c r="RYK1" s="282"/>
      <c r="RYL1" s="282"/>
      <c r="RYM1" s="282"/>
      <c r="RYN1" s="282"/>
      <c r="RYO1" s="282"/>
      <c r="RYP1" s="282"/>
      <c r="RYQ1" s="282"/>
      <c r="RYR1" s="282"/>
      <c r="RYS1" s="282"/>
      <c r="RYT1" s="282"/>
      <c r="RYU1" s="282"/>
      <c r="RYV1" s="282"/>
      <c r="RYW1" s="282"/>
      <c r="RYX1" s="282"/>
      <c r="RYY1" s="282"/>
      <c r="RYZ1" s="282"/>
      <c r="RZA1" s="282"/>
      <c r="RZB1" s="282"/>
      <c r="RZC1" s="282"/>
      <c r="RZD1" s="282"/>
      <c r="RZE1" s="282"/>
      <c r="RZF1" s="282"/>
      <c r="RZG1" s="282"/>
      <c r="RZH1" s="282"/>
      <c r="RZI1" s="282"/>
      <c r="RZJ1" s="282"/>
      <c r="RZK1" s="282"/>
      <c r="RZL1" s="282"/>
      <c r="RZM1" s="282"/>
      <c r="RZN1" s="282"/>
      <c r="RZO1" s="282"/>
      <c r="RZP1" s="282"/>
      <c r="RZQ1" s="282"/>
      <c r="RZR1" s="282"/>
      <c r="RZS1" s="282"/>
      <c r="RZT1" s="282"/>
      <c r="RZU1" s="282"/>
      <c r="RZV1" s="282"/>
      <c r="RZW1" s="282"/>
      <c r="RZX1" s="282"/>
      <c r="RZY1" s="282"/>
      <c r="RZZ1" s="282"/>
      <c r="SAA1" s="282"/>
      <c r="SAB1" s="282"/>
      <c r="SAC1" s="282"/>
      <c r="SAD1" s="282"/>
      <c r="SAE1" s="282"/>
      <c r="SAF1" s="282"/>
      <c r="SAG1" s="282"/>
      <c r="SAH1" s="282"/>
      <c r="SAI1" s="282"/>
      <c r="SAJ1" s="282"/>
      <c r="SAK1" s="282"/>
      <c r="SAL1" s="282"/>
      <c r="SAM1" s="282"/>
      <c r="SAN1" s="282"/>
      <c r="SAO1" s="282"/>
      <c r="SAP1" s="282"/>
      <c r="SAQ1" s="282"/>
      <c r="SAR1" s="282"/>
      <c r="SAS1" s="282"/>
      <c r="SAT1" s="282"/>
      <c r="SAU1" s="282"/>
      <c r="SAV1" s="282"/>
      <c r="SAW1" s="282"/>
      <c r="SAX1" s="282"/>
      <c r="SAY1" s="282"/>
      <c r="SAZ1" s="282"/>
      <c r="SBA1" s="282"/>
      <c r="SBB1" s="282"/>
      <c r="SBC1" s="282"/>
      <c r="SBD1" s="282"/>
      <c r="SBE1" s="282"/>
      <c r="SBF1" s="282"/>
      <c r="SBG1" s="282"/>
      <c r="SBH1" s="282"/>
      <c r="SBI1" s="282"/>
      <c r="SBJ1" s="282"/>
      <c r="SBK1" s="282"/>
      <c r="SBL1" s="282"/>
      <c r="SBM1" s="282"/>
      <c r="SBN1" s="282"/>
      <c r="SBO1" s="282"/>
      <c r="SBP1" s="282"/>
      <c r="SBQ1" s="282"/>
      <c r="SBR1" s="282"/>
      <c r="SBS1" s="282"/>
      <c r="SBT1" s="282"/>
      <c r="SBU1" s="282"/>
      <c r="SBV1" s="282"/>
      <c r="SBW1" s="282"/>
      <c r="SBX1" s="282"/>
      <c r="SBY1" s="282"/>
      <c r="SBZ1" s="282"/>
      <c r="SCA1" s="282"/>
      <c r="SCB1" s="282"/>
      <c r="SCC1" s="282"/>
      <c r="SCD1" s="282"/>
      <c r="SCE1" s="282"/>
      <c r="SCF1" s="282"/>
      <c r="SCG1" s="282"/>
      <c r="SCH1" s="282"/>
      <c r="SCI1" s="282"/>
      <c r="SCJ1" s="282"/>
      <c r="SCK1" s="282"/>
      <c r="SCL1" s="282"/>
      <c r="SCM1" s="282"/>
      <c r="SCN1" s="282"/>
      <c r="SCO1" s="282"/>
      <c r="SCP1" s="282"/>
      <c r="SCQ1" s="282"/>
      <c r="SCR1" s="282"/>
      <c r="SCS1" s="282"/>
      <c r="SCT1" s="282"/>
      <c r="SCU1" s="282"/>
      <c r="SCV1" s="282"/>
      <c r="SCW1" s="282"/>
      <c r="SCX1" s="282"/>
      <c r="SCY1" s="282"/>
      <c r="SCZ1" s="282"/>
      <c r="SDA1" s="282"/>
      <c r="SDB1" s="282"/>
      <c r="SDC1" s="282"/>
      <c r="SDD1" s="282"/>
      <c r="SDE1" s="282"/>
      <c r="SDF1" s="282"/>
      <c r="SDG1" s="282"/>
      <c r="SDH1" s="282"/>
      <c r="SDI1" s="282"/>
      <c r="SDJ1" s="282"/>
      <c r="SDK1" s="282"/>
      <c r="SDL1" s="282"/>
      <c r="SDM1" s="282"/>
      <c r="SDN1" s="282"/>
      <c r="SDO1" s="282"/>
      <c r="SDP1" s="282"/>
      <c r="SDQ1" s="282"/>
      <c r="SDR1" s="282"/>
      <c r="SDS1" s="282"/>
      <c r="SDT1" s="282"/>
      <c r="SDU1" s="282"/>
      <c r="SDV1" s="282"/>
      <c r="SDW1" s="282"/>
      <c r="SDX1" s="282"/>
      <c r="SDY1" s="282"/>
      <c r="SDZ1" s="282"/>
      <c r="SEA1" s="282"/>
      <c r="SEB1" s="282"/>
      <c r="SEC1" s="282"/>
      <c r="SED1" s="282"/>
      <c r="SEE1" s="282"/>
      <c r="SEF1" s="282"/>
      <c r="SEG1" s="282"/>
      <c r="SEH1" s="282"/>
      <c r="SEI1" s="282"/>
      <c r="SEJ1" s="282"/>
      <c r="SEK1" s="282"/>
      <c r="SEL1" s="282"/>
      <c r="SEM1" s="282"/>
      <c r="SEN1" s="282"/>
      <c r="SEO1" s="282"/>
      <c r="SEP1" s="282"/>
      <c r="SEQ1" s="282"/>
      <c r="SER1" s="282"/>
      <c r="SES1" s="282"/>
      <c r="SET1" s="282"/>
      <c r="SEU1" s="282"/>
      <c r="SEV1" s="282"/>
      <c r="SEW1" s="282"/>
      <c r="SEX1" s="282"/>
      <c r="SEY1" s="282"/>
      <c r="SEZ1" s="282"/>
      <c r="SFA1" s="282"/>
      <c r="SFB1" s="282"/>
      <c r="SFC1" s="282"/>
      <c r="SFD1" s="282"/>
      <c r="SFE1" s="282"/>
      <c r="SFF1" s="282"/>
      <c r="SFG1" s="282"/>
      <c r="SFH1" s="282"/>
      <c r="SFI1" s="282"/>
      <c r="SFJ1" s="282"/>
      <c r="SFK1" s="282"/>
      <c r="SFL1" s="282"/>
      <c r="SFM1" s="282"/>
      <c r="SFN1" s="282"/>
      <c r="SFO1" s="282"/>
      <c r="SFP1" s="282"/>
      <c r="SFQ1" s="282"/>
      <c r="SFR1" s="282"/>
      <c r="SFS1" s="282"/>
      <c r="SFT1" s="282"/>
      <c r="SFU1" s="282"/>
      <c r="SFV1" s="282"/>
      <c r="SFW1" s="282"/>
      <c r="SFX1" s="282"/>
      <c r="SFY1" s="282"/>
      <c r="SFZ1" s="282"/>
      <c r="SGA1" s="282"/>
      <c r="SGB1" s="282"/>
      <c r="SGC1" s="282"/>
      <c r="SGD1" s="282"/>
      <c r="SGE1" s="282"/>
      <c r="SGF1" s="282"/>
      <c r="SGG1" s="282"/>
      <c r="SGH1" s="282"/>
      <c r="SGI1" s="282"/>
      <c r="SGJ1" s="282"/>
      <c r="SGK1" s="282"/>
      <c r="SGL1" s="282"/>
      <c r="SGM1" s="282"/>
      <c r="SGN1" s="282"/>
      <c r="SGO1" s="282"/>
      <c r="SGP1" s="282"/>
      <c r="SGQ1" s="282"/>
      <c r="SGR1" s="282"/>
      <c r="SGS1" s="282"/>
      <c r="SGT1" s="282"/>
      <c r="SGU1" s="282"/>
      <c r="SGV1" s="282"/>
      <c r="SGW1" s="282"/>
      <c r="SGX1" s="282"/>
      <c r="SGY1" s="282"/>
      <c r="SGZ1" s="282"/>
      <c r="SHA1" s="282"/>
      <c r="SHB1" s="282"/>
      <c r="SHC1" s="282"/>
      <c r="SHD1" s="282"/>
      <c r="SHE1" s="282"/>
      <c r="SHF1" s="282"/>
      <c r="SHG1" s="282"/>
      <c r="SHH1" s="282"/>
      <c r="SHI1" s="282"/>
      <c r="SHJ1" s="282"/>
      <c r="SHK1" s="282"/>
      <c r="SHL1" s="282"/>
      <c r="SHM1" s="282"/>
      <c r="SHN1" s="282"/>
      <c r="SHO1" s="282"/>
      <c r="SHP1" s="282"/>
      <c r="SHQ1" s="282"/>
      <c r="SHR1" s="282"/>
      <c r="SHS1" s="282"/>
      <c r="SHT1" s="282"/>
      <c r="SHU1" s="282"/>
      <c r="SHV1" s="282"/>
      <c r="SHW1" s="282"/>
      <c r="SHX1" s="282"/>
      <c r="SHY1" s="282"/>
      <c r="SHZ1" s="282"/>
      <c r="SIA1" s="282"/>
      <c r="SIB1" s="282"/>
      <c r="SIC1" s="282"/>
      <c r="SID1" s="282"/>
      <c r="SIE1" s="282"/>
      <c r="SIF1" s="282"/>
      <c r="SIG1" s="282"/>
      <c r="SIH1" s="282"/>
      <c r="SII1" s="282"/>
      <c r="SIJ1" s="282"/>
      <c r="SIK1" s="282"/>
      <c r="SIL1" s="282"/>
      <c r="SIM1" s="282"/>
      <c r="SIN1" s="282"/>
      <c r="SIO1" s="282"/>
      <c r="SIP1" s="282"/>
      <c r="SIQ1" s="282"/>
      <c r="SIR1" s="282"/>
      <c r="SIS1" s="282"/>
      <c r="SIT1" s="282"/>
      <c r="SIU1" s="282"/>
      <c r="SIV1" s="282"/>
      <c r="SIW1" s="282"/>
      <c r="SIX1" s="282"/>
      <c r="SIY1" s="282"/>
      <c r="SIZ1" s="282"/>
      <c r="SJA1" s="282"/>
      <c r="SJB1" s="282"/>
      <c r="SJC1" s="282"/>
      <c r="SJD1" s="282"/>
      <c r="SJE1" s="282"/>
      <c r="SJF1" s="282"/>
      <c r="SJG1" s="282"/>
      <c r="SJH1" s="282"/>
      <c r="SJI1" s="282"/>
      <c r="SJJ1" s="282"/>
      <c r="SJK1" s="282"/>
      <c r="SJL1" s="282"/>
      <c r="SJM1" s="282"/>
      <c r="SJN1" s="282"/>
      <c r="SJO1" s="282"/>
      <c r="SJP1" s="282"/>
      <c r="SJQ1" s="282"/>
      <c r="SJR1" s="282"/>
      <c r="SJS1" s="282"/>
      <c r="SJT1" s="282"/>
      <c r="SJU1" s="282"/>
      <c r="SJV1" s="282"/>
      <c r="SJW1" s="282"/>
      <c r="SJX1" s="282"/>
      <c r="SJY1" s="282"/>
      <c r="SJZ1" s="282"/>
      <c r="SKA1" s="282"/>
      <c r="SKB1" s="282"/>
      <c r="SKC1" s="282"/>
      <c r="SKD1" s="282"/>
      <c r="SKE1" s="282"/>
      <c r="SKF1" s="282"/>
      <c r="SKG1" s="282"/>
      <c r="SKH1" s="282"/>
      <c r="SKI1" s="282"/>
      <c r="SKJ1" s="282"/>
      <c r="SKK1" s="282"/>
      <c r="SKL1" s="282"/>
      <c r="SKM1" s="282"/>
      <c r="SKN1" s="282"/>
      <c r="SKO1" s="282"/>
      <c r="SKP1" s="282"/>
      <c r="SKQ1" s="282"/>
      <c r="SKR1" s="282"/>
      <c r="SKS1" s="282"/>
      <c r="SKT1" s="282"/>
      <c r="SKU1" s="282"/>
      <c r="SKV1" s="282"/>
      <c r="SKW1" s="282"/>
      <c r="SKX1" s="282"/>
      <c r="SKY1" s="282"/>
      <c r="SKZ1" s="282"/>
      <c r="SLA1" s="282"/>
      <c r="SLB1" s="282"/>
      <c r="SLC1" s="282"/>
      <c r="SLD1" s="282"/>
      <c r="SLE1" s="282"/>
      <c r="SLF1" s="282"/>
      <c r="SLG1" s="282"/>
      <c r="SLH1" s="282"/>
      <c r="SLI1" s="282"/>
      <c r="SLJ1" s="282"/>
      <c r="SLK1" s="282"/>
      <c r="SLL1" s="282"/>
      <c r="SLM1" s="282"/>
      <c r="SLN1" s="282"/>
      <c r="SLO1" s="282"/>
      <c r="SLP1" s="282"/>
      <c r="SLQ1" s="282"/>
      <c r="SLR1" s="282"/>
      <c r="SLS1" s="282"/>
      <c r="SLT1" s="282"/>
      <c r="SLU1" s="282"/>
      <c r="SLV1" s="282"/>
      <c r="SLW1" s="282"/>
      <c r="SLX1" s="282"/>
      <c r="SLY1" s="282"/>
      <c r="SLZ1" s="282"/>
      <c r="SMA1" s="282"/>
      <c r="SMB1" s="282"/>
      <c r="SMC1" s="282"/>
      <c r="SMD1" s="282"/>
      <c r="SME1" s="282"/>
      <c r="SMF1" s="282"/>
      <c r="SMG1" s="282"/>
      <c r="SMH1" s="282"/>
      <c r="SMI1" s="282"/>
      <c r="SMJ1" s="282"/>
      <c r="SMK1" s="282"/>
      <c r="SML1" s="282"/>
      <c r="SMM1" s="282"/>
      <c r="SMN1" s="282"/>
      <c r="SMO1" s="282"/>
      <c r="SMP1" s="282"/>
      <c r="SMQ1" s="282"/>
      <c r="SMR1" s="282"/>
      <c r="SMS1" s="282"/>
      <c r="SMT1" s="282"/>
      <c r="SMU1" s="282"/>
      <c r="SMV1" s="282"/>
      <c r="SMW1" s="282"/>
      <c r="SMX1" s="282"/>
      <c r="SMY1" s="282"/>
      <c r="SMZ1" s="282"/>
      <c r="SNA1" s="282"/>
      <c r="SNB1" s="282"/>
      <c r="SNC1" s="282"/>
      <c r="SND1" s="282"/>
      <c r="SNE1" s="282"/>
      <c r="SNF1" s="282"/>
      <c r="SNG1" s="282"/>
      <c r="SNH1" s="282"/>
      <c r="SNI1" s="282"/>
      <c r="SNJ1" s="282"/>
      <c r="SNK1" s="282"/>
      <c r="SNL1" s="282"/>
      <c r="SNM1" s="282"/>
      <c r="SNN1" s="282"/>
      <c r="SNO1" s="282"/>
      <c r="SNP1" s="282"/>
      <c r="SNQ1" s="282"/>
      <c r="SNR1" s="282"/>
      <c r="SNS1" s="282"/>
      <c r="SNT1" s="282"/>
      <c r="SNU1" s="282"/>
      <c r="SNV1" s="282"/>
      <c r="SNW1" s="282"/>
      <c r="SNX1" s="282"/>
      <c r="SNY1" s="282"/>
      <c r="SNZ1" s="282"/>
      <c r="SOA1" s="282"/>
      <c r="SOB1" s="282"/>
      <c r="SOC1" s="282"/>
      <c r="SOD1" s="282"/>
      <c r="SOE1" s="282"/>
      <c r="SOF1" s="282"/>
      <c r="SOG1" s="282"/>
      <c r="SOH1" s="282"/>
      <c r="SOI1" s="282"/>
      <c r="SOJ1" s="282"/>
      <c r="SOK1" s="282"/>
      <c r="SOL1" s="282"/>
      <c r="SOM1" s="282"/>
      <c r="SON1" s="282"/>
      <c r="SOO1" s="282"/>
      <c r="SOP1" s="282"/>
      <c r="SOQ1" s="282"/>
      <c r="SOR1" s="282"/>
      <c r="SOS1" s="282"/>
      <c r="SOT1" s="282"/>
      <c r="SOU1" s="282"/>
      <c r="SOV1" s="282"/>
      <c r="SOW1" s="282"/>
      <c r="SOX1" s="282"/>
      <c r="SOY1" s="282"/>
      <c r="SOZ1" s="282"/>
      <c r="SPA1" s="282"/>
      <c r="SPB1" s="282"/>
      <c r="SPC1" s="282"/>
      <c r="SPD1" s="282"/>
      <c r="SPE1" s="282"/>
      <c r="SPF1" s="282"/>
      <c r="SPG1" s="282"/>
      <c r="SPH1" s="282"/>
      <c r="SPI1" s="282"/>
      <c r="SPJ1" s="282"/>
      <c r="SPK1" s="282"/>
      <c r="SPL1" s="282"/>
      <c r="SPM1" s="282"/>
      <c r="SPN1" s="282"/>
      <c r="SPO1" s="282"/>
      <c r="SPP1" s="282"/>
      <c r="SPQ1" s="282"/>
      <c r="SPR1" s="282"/>
      <c r="SPS1" s="282"/>
      <c r="SPT1" s="282"/>
      <c r="SPU1" s="282"/>
      <c r="SPV1" s="282"/>
      <c r="SPW1" s="282"/>
      <c r="SPX1" s="282"/>
      <c r="SPY1" s="282"/>
      <c r="SPZ1" s="282"/>
      <c r="SQA1" s="282"/>
      <c r="SQB1" s="282"/>
      <c r="SQC1" s="282"/>
      <c r="SQD1" s="282"/>
      <c r="SQE1" s="282"/>
      <c r="SQF1" s="282"/>
      <c r="SQG1" s="282"/>
      <c r="SQH1" s="282"/>
      <c r="SQI1" s="282"/>
      <c r="SQJ1" s="282"/>
      <c r="SQK1" s="282"/>
      <c r="SQL1" s="282"/>
      <c r="SQM1" s="282"/>
      <c r="SQN1" s="282"/>
      <c r="SQO1" s="282"/>
      <c r="SQP1" s="282"/>
      <c r="SQQ1" s="282"/>
      <c r="SQR1" s="282"/>
      <c r="SQS1" s="282"/>
      <c r="SQT1" s="282"/>
      <c r="SQU1" s="282"/>
      <c r="SQV1" s="282"/>
      <c r="SQW1" s="282"/>
      <c r="SQX1" s="282"/>
      <c r="SQY1" s="282"/>
      <c r="SQZ1" s="282"/>
      <c r="SRA1" s="282"/>
      <c r="SRB1" s="282"/>
      <c r="SRC1" s="282"/>
      <c r="SRD1" s="282"/>
      <c r="SRE1" s="282"/>
      <c r="SRF1" s="282"/>
      <c r="SRG1" s="282"/>
      <c r="SRH1" s="282"/>
      <c r="SRI1" s="282"/>
      <c r="SRJ1" s="282"/>
      <c r="SRK1" s="282"/>
      <c r="SRL1" s="282"/>
      <c r="SRM1" s="282"/>
      <c r="SRN1" s="282"/>
      <c r="SRO1" s="282"/>
      <c r="SRP1" s="282"/>
      <c r="SRQ1" s="282"/>
      <c r="SRR1" s="282"/>
      <c r="SRS1" s="282"/>
      <c r="SRT1" s="282"/>
      <c r="SRU1" s="282"/>
      <c r="SRV1" s="282"/>
      <c r="SRW1" s="282"/>
      <c r="SRX1" s="282"/>
      <c r="SRY1" s="282"/>
      <c r="SRZ1" s="282"/>
      <c r="SSA1" s="282"/>
      <c r="SSB1" s="282"/>
      <c r="SSC1" s="282"/>
      <c r="SSD1" s="282"/>
      <c r="SSE1" s="282"/>
      <c r="SSF1" s="282"/>
      <c r="SSG1" s="282"/>
      <c r="SSH1" s="282"/>
      <c r="SSI1" s="282"/>
      <c r="SSJ1" s="282"/>
      <c r="SSK1" s="282"/>
      <c r="SSL1" s="282"/>
      <c r="SSM1" s="282"/>
      <c r="SSN1" s="282"/>
      <c r="SSO1" s="282"/>
      <c r="SSP1" s="282"/>
      <c r="SSQ1" s="282"/>
      <c r="SSR1" s="282"/>
      <c r="SSS1" s="282"/>
      <c r="SST1" s="282"/>
      <c r="SSU1" s="282"/>
      <c r="SSV1" s="282"/>
      <c r="SSW1" s="282"/>
      <c r="SSX1" s="282"/>
      <c r="SSY1" s="282"/>
      <c r="SSZ1" s="282"/>
      <c r="STA1" s="282"/>
      <c r="STB1" s="282"/>
      <c r="STC1" s="282"/>
      <c r="STD1" s="282"/>
      <c r="STE1" s="282"/>
      <c r="STF1" s="282"/>
      <c r="STG1" s="282"/>
      <c r="STH1" s="282"/>
      <c r="STI1" s="282"/>
      <c r="STJ1" s="282"/>
      <c r="STK1" s="282"/>
      <c r="STL1" s="282"/>
      <c r="STM1" s="282"/>
      <c r="STN1" s="282"/>
      <c r="STO1" s="282"/>
      <c r="STP1" s="282"/>
      <c r="STQ1" s="282"/>
      <c r="STR1" s="282"/>
      <c r="STS1" s="282"/>
      <c r="STT1" s="282"/>
      <c r="STU1" s="282"/>
      <c r="STV1" s="282"/>
      <c r="STW1" s="282"/>
      <c r="STX1" s="282"/>
      <c r="STY1" s="282"/>
      <c r="STZ1" s="282"/>
      <c r="SUA1" s="282"/>
      <c r="SUB1" s="282"/>
      <c r="SUC1" s="282"/>
      <c r="SUD1" s="282"/>
      <c r="SUE1" s="282"/>
      <c r="SUF1" s="282"/>
      <c r="SUG1" s="282"/>
      <c r="SUH1" s="282"/>
      <c r="SUI1" s="282"/>
      <c r="SUJ1" s="282"/>
      <c r="SUK1" s="282"/>
      <c r="SUL1" s="282"/>
      <c r="SUM1" s="282"/>
      <c r="SUN1" s="282"/>
      <c r="SUO1" s="282"/>
      <c r="SUP1" s="282"/>
      <c r="SUQ1" s="282"/>
      <c r="SUR1" s="282"/>
      <c r="SUS1" s="282"/>
      <c r="SUT1" s="282"/>
      <c r="SUU1" s="282"/>
      <c r="SUV1" s="282"/>
      <c r="SUW1" s="282"/>
      <c r="SUX1" s="282"/>
      <c r="SUY1" s="282"/>
      <c r="SUZ1" s="282"/>
      <c r="SVA1" s="282"/>
      <c r="SVB1" s="282"/>
      <c r="SVC1" s="282"/>
      <c r="SVD1" s="282"/>
      <c r="SVE1" s="282"/>
      <c r="SVF1" s="282"/>
      <c r="SVG1" s="282"/>
      <c r="SVH1" s="282"/>
      <c r="SVI1" s="282"/>
      <c r="SVJ1" s="282"/>
      <c r="SVK1" s="282"/>
      <c r="SVL1" s="282"/>
      <c r="SVM1" s="282"/>
      <c r="SVN1" s="282"/>
      <c r="SVO1" s="282"/>
      <c r="SVP1" s="282"/>
      <c r="SVQ1" s="282"/>
      <c r="SVR1" s="282"/>
      <c r="SVS1" s="282"/>
      <c r="SVT1" s="282"/>
      <c r="SVU1" s="282"/>
      <c r="SVV1" s="282"/>
      <c r="SVW1" s="282"/>
      <c r="SVX1" s="282"/>
      <c r="SVY1" s="282"/>
      <c r="SVZ1" s="282"/>
      <c r="SWA1" s="282"/>
      <c r="SWB1" s="282"/>
      <c r="SWC1" s="282"/>
      <c r="SWD1" s="282"/>
      <c r="SWE1" s="282"/>
      <c r="SWF1" s="282"/>
      <c r="SWG1" s="282"/>
      <c r="SWH1" s="282"/>
      <c r="SWI1" s="282"/>
      <c r="SWJ1" s="282"/>
      <c r="SWK1" s="282"/>
      <c r="SWL1" s="282"/>
      <c r="SWM1" s="282"/>
      <c r="SWN1" s="282"/>
      <c r="SWO1" s="282"/>
      <c r="SWP1" s="282"/>
      <c r="SWQ1" s="282"/>
      <c r="SWR1" s="282"/>
      <c r="SWS1" s="282"/>
      <c r="SWT1" s="282"/>
      <c r="SWU1" s="282"/>
      <c r="SWV1" s="282"/>
      <c r="SWW1" s="282"/>
      <c r="SWX1" s="282"/>
      <c r="SWY1" s="282"/>
      <c r="SWZ1" s="282"/>
      <c r="SXA1" s="282"/>
      <c r="SXB1" s="282"/>
      <c r="SXC1" s="282"/>
      <c r="SXD1" s="282"/>
      <c r="SXE1" s="282"/>
      <c r="SXF1" s="282"/>
      <c r="SXG1" s="282"/>
      <c r="SXH1" s="282"/>
      <c r="SXI1" s="282"/>
      <c r="SXJ1" s="282"/>
      <c r="SXK1" s="282"/>
      <c r="SXL1" s="282"/>
      <c r="SXM1" s="282"/>
      <c r="SXN1" s="282"/>
      <c r="SXO1" s="282"/>
      <c r="SXP1" s="282"/>
      <c r="SXQ1" s="282"/>
      <c r="SXR1" s="282"/>
      <c r="SXS1" s="282"/>
      <c r="SXT1" s="282"/>
      <c r="SXU1" s="282"/>
      <c r="SXV1" s="282"/>
      <c r="SXW1" s="282"/>
      <c r="SXX1" s="282"/>
      <c r="SXY1" s="282"/>
      <c r="SXZ1" s="282"/>
      <c r="SYA1" s="282"/>
      <c r="SYB1" s="282"/>
      <c r="SYC1" s="282"/>
      <c r="SYD1" s="282"/>
      <c r="SYE1" s="282"/>
      <c r="SYF1" s="282"/>
      <c r="SYG1" s="282"/>
      <c r="SYH1" s="282"/>
      <c r="SYI1" s="282"/>
      <c r="SYJ1" s="282"/>
      <c r="SYK1" s="282"/>
      <c r="SYL1" s="282"/>
      <c r="SYM1" s="282"/>
      <c r="SYN1" s="282"/>
      <c r="SYO1" s="282"/>
      <c r="SYP1" s="282"/>
      <c r="SYQ1" s="282"/>
      <c r="SYR1" s="282"/>
      <c r="SYS1" s="282"/>
      <c r="SYT1" s="282"/>
      <c r="SYU1" s="282"/>
      <c r="SYV1" s="282"/>
      <c r="SYW1" s="282"/>
      <c r="SYX1" s="282"/>
      <c r="SYY1" s="282"/>
      <c r="SYZ1" s="282"/>
      <c r="SZA1" s="282"/>
      <c r="SZB1" s="282"/>
      <c r="SZC1" s="282"/>
      <c r="SZD1" s="282"/>
      <c r="SZE1" s="282"/>
      <c r="SZF1" s="282"/>
      <c r="SZG1" s="282"/>
      <c r="SZH1" s="282"/>
      <c r="SZI1" s="282"/>
      <c r="SZJ1" s="282"/>
      <c r="SZK1" s="282"/>
      <c r="SZL1" s="282"/>
      <c r="SZM1" s="282"/>
      <c r="SZN1" s="282"/>
      <c r="SZO1" s="282"/>
      <c r="SZP1" s="282"/>
      <c r="SZQ1" s="282"/>
      <c r="SZR1" s="282"/>
      <c r="SZS1" s="282"/>
      <c r="SZT1" s="282"/>
      <c r="SZU1" s="282"/>
      <c r="SZV1" s="282"/>
      <c r="SZW1" s="282"/>
      <c r="SZX1" s="282"/>
      <c r="SZY1" s="282"/>
      <c r="SZZ1" s="282"/>
      <c r="TAA1" s="282"/>
      <c r="TAB1" s="282"/>
      <c r="TAC1" s="282"/>
      <c r="TAD1" s="282"/>
      <c r="TAE1" s="282"/>
      <c r="TAF1" s="282"/>
      <c r="TAG1" s="282"/>
      <c r="TAH1" s="282"/>
      <c r="TAI1" s="282"/>
      <c r="TAJ1" s="282"/>
      <c r="TAK1" s="282"/>
      <c r="TAL1" s="282"/>
      <c r="TAM1" s="282"/>
      <c r="TAN1" s="282"/>
      <c r="TAO1" s="282"/>
      <c r="TAP1" s="282"/>
      <c r="TAQ1" s="282"/>
      <c r="TAR1" s="282"/>
      <c r="TAS1" s="282"/>
      <c r="TAT1" s="282"/>
      <c r="TAU1" s="282"/>
      <c r="TAV1" s="282"/>
      <c r="TAW1" s="282"/>
      <c r="TAX1" s="282"/>
      <c r="TAY1" s="282"/>
      <c r="TAZ1" s="282"/>
      <c r="TBA1" s="282"/>
      <c r="TBB1" s="282"/>
      <c r="TBC1" s="282"/>
      <c r="TBD1" s="282"/>
      <c r="TBE1" s="282"/>
      <c r="TBF1" s="282"/>
      <c r="TBG1" s="282"/>
      <c r="TBH1" s="282"/>
      <c r="TBI1" s="282"/>
      <c r="TBJ1" s="282"/>
      <c r="TBK1" s="282"/>
      <c r="TBL1" s="282"/>
      <c r="TBM1" s="282"/>
      <c r="TBN1" s="282"/>
      <c r="TBO1" s="282"/>
      <c r="TBP1" s="282"/>
      <c r="TBQ1" s="282"/>
      <c r="TBR1" s="282"/>
      <c r="TBS1" s="282"/>
      <c r="TBT1" s="282"/>
      <c r="TBU1" s="282"/>
      <c r="TBV1" s="282"/>
      <c r="TBW1" s="282"/>
      <c r="TBX1" s="282"/>
      <c r="TBY1" s="282"/>
      <c r="TBZ1" s="282"/>
      <c r="TCA1" s="282"/>
      <c r="TCB1" s="282"/>
      <c r="TCC1" s="282"/>
      <c r="TCD1" s="282"/>
      <c r="TCE1" s="282"/>
      <c r="TCF1" s="282"/>
      <c r="TCG1" s="282"/>
      <c r="TCH1" s="282"/>
      <c r="TCI1" s="282"/>
      <c r="TCJ1" s="282"/>
      <c r="TCK1" s="282"/>
      <c r="TCL1" s="282"/>
      <c r="TCM1" s="282"/>
      <c r="TCN1" s="282"/>
      <c r="TCO1" s="282"/>
      <c r="TCP1" s="282"/>
      <c r="TCQ1" s="282"/>
      <c r="TCR1" s="282"/>
      <c r="TCS1" s="282"/>
      <c r="TCT1" s="282"/>
      <c r="TCU1" s="282"/>
      <c r="TCV1" s="282"/>
      <c r="TCW1" s="282"/>
      <c r="TCX1" s="282"/>
      <c r="TCY1" s="282"/>
      <c r="TCZ1" s="282"/>
      <c r="TDA1" s="282"/>
      <c r="TDB1" s="282"/>
      <c r="TDC1" s="282"/>
      <c r="TDD1" s="282"/>
      <c r="TDE1" s="282"/>
      <c r="TDF1" s="282"/>
      <c r="TDG1" s="282"/>
      <c r="TDH1" s="282"/>
      <c r="TDI1" s="282"/>
      <c r="TDJ1" s="282"/>
      <c r="TDK1" s="282"/>
      <c r="TDL1" s="282"/>
      <c r="TDM1" s="282"/>
      <c r="TDN1" s="282"/>
      <c r="TDO1" s="282"/>
      <c r="TDP1" s="282"/>
      <c r="TDQ1" s="282"/>
      <c r="TDR1" s="282"/>
      <c r="TDS1" s="282"/>
      <c r="TDT1" s="282"/>
      <c r="TDU1" s="282"/>
      <c r="TDV1" s="282"/>
      <c r="TDW1" s="282"/>
      <c r="TDX1" s="282"/>
      <c r="TDY1" s="282"/>
      <c r="TDZ1" s="282"/>
      <c r="TEA1" s="282"/>
      <c r="TEB1" s="282"/>
      <c r="TEC1" s="282"/>
      <c r="TED1" s="282"/>
      <c r="TEE1" s="282"/>
      <c r="TEF1" s="282"/>
      <c r="TEG1" s="282"/>
      <c r="TEH1" s="282"/>
      <c r="TEI1" s="282"/>
      <c r="TEJ1" s="282"/>
      <c r="TEK1" s="282"/>
      <c r="TEL1" s="282"/>
      <c r="TEM1" s="282"/>
      <c r="TEN1" s="282"/>
      <c r="TEO1" s="282"/>
      <c r="TEP1" s="282"/>
      <c r="TEQ1" s="282"/>
      <c r="TER1" s="282"/>
      <c r="TES1" s="282"/>
      <c r="TET1" s="282"/>
      <c r="TEU1" s="282"/>
      <c r="TEV1" s="282"/>
      <c r="TEW1" s="282"/>
      <c r="TEX1" s="282"/>
      <c r="TEY1" s="282"/>
      <c r="TEZ1" s="282"/>
      <c r="TFA1" s="282"/>
      <c r="TFB1" s="282"/>
      <c r="TFC1" s="282"/>
      <c r="TFD1" s="282"/>
      <c r="TFE1" s="282"/>
      <c r="TFF1" s="282"/>
      <c r="TFG1" s="282"/>
      <c r="TFH1" s="282"/>
      <c r="TFI1" s="282"/>
      <c r="TFJ1" s="282"/>
      <c r="TFK1" s="282"/>
      <c r="TFL1" s="282"/>
      <c r="TFM1" s="282"/>
      <c r="TFN1" s="282"/>
      <c r="TFO1" s="282"/>
      <c r="TFP1" s="282"/>
      <c r="TFQ1" s="282"/>
      <c r="TFR1" s="282"/>
      <c r="TFS1" s="282"/>
      <c r="TFT1" s="282"/>
      <c r="TFU1" s="282"/>
      <c r="TFV1" s="282"/>
      <c r="TFW1" s="282"/>
      <c r="TFX1" s="282"/>
      <c r="TFY1" s="282"/>
      <c r="TFZ1" s="282"/>
      <c r="TGA1" s="282"/>
      <c r="TGB1" s="282"/>
      <c r="TGC1" s="282"/>
      <c r="TGD1" s="282"/>
      <c r="TGE1" s="282"/>
      <c r="TGF1" s="282"/>
      <c r="TGG1" s="282"/>
      <c r="TGH1" s="282"/>
      <c r="TGI1" s="282"/>
      <c r="TGJ1" s="282"/>
      <c r="TGK1" s="282"/>
      <c r="TGL1" s="282"/>
      <c r="TGM1" s="282"/>
      <c r="TGN1" s="282"/>
      <c r="TGO1" s="282"/>
      <c r="TGP1" s="282"/>
      <c r="TGQ1" s="282"/>
      <c r="TGR1" s="282"/>
      <c r="TGS1" s="282"/>
      <c r="TGT1" s="282"/>
      <c r="TGU1" s="282"/>
      <c r="TGV1" s="282"/>
      <c r="TGW1" s="282"/>
      <c r="TGX1" s="282"/>
      <c r="TGY1" s="282"/>
      <c r="TGZ1" s="282"/>
      <c r="THA1" s="282"/>
      <c r="THB1" s="282"/>
      <c r="THC1" s="282"/>
      <c r="THD1" s="282"/>
      <c r="THE1" s="282"/>
      <c r="THF1" s="282"/>
      <c r="THG1" s="282"/>
      <c r="THH1" s="282"/>
      <c r="THI1" s="282"/>
      <c r="THJ1" s="282"/>
      <c r="THK1" s="282"/>
      <c r="THL1" s="282"/>
      <c r="THM1" s="282"/>
      <c r="THN1" s="282"/>
      <c r="THO1" s="282"/>
      <c r="THP1" s="282"/>
      <c r="THQ1" s="282"/>
      <c r="THR1" s="282"/>
      <c r="THS1" s="282"/>
      <c r="THT1" s="282"/>
      <c r="THU1" s="282"/>
      <c r="THV1" s="282"/>
      <c r="THW1" s="282"/>
      <c r="THX1" s="282"/>
      <c r="THY1" s="282"/>
      <c r="THZ1" s="282"/>
      <c r="TIA1" s="282"/>
      <c r="TIB1" s="282"/>
      <c r="TIC1" s="282"/>
      <c r="TID1" s="282"/>
      <c r="TIE1" s="282"/>
      <c r="TIF1" s="282"/>
      <c r="TIG1" s="282"/>
      <c r="TIH1" s="282"/>
      <c r="TII1" s="282"/>
      <c r="TIJ1" s="282"/>
      <c r="TIK1" s="282"/>
      <c r="TIL1" s="282"/>
      <c r="TIM1" s="282"/>
      <c r="TIN1" s="282"/>
      <c r="TIO1" s="282"/>
      <c r="TIP1" s="282"/>
      <c r="TIQ1" s="282"/>
      <c r="TIR1" s="282"/>
      <c r="TIS1" s="282"/>
      <c r="TIT1" s="282"/>
      <c r="TIU1" s="282"/>
      <c r="TIV1" s="282"/>
      <c r="TIW1" s="282"/>
      <c r="TIX1" s="282"/>
      <c r="TIY1" s="282"/>
      <c r="TIZ1" s="282"/>
      <c r="TJA1" s="282"/>
      <c r="TJB1" s="282"/>
      <c r="TJC1" s="282"/>
      <c r="TJD1" s="282"/>
      <c r="TJE1" s="282"/>
      <c r="TJF1" s="282"/>
      <c r="TJG1" s="282"/>
      <c r="TJH1" s="282"/>
      <c r="TJI1" s="282"/>
      <c r="TJJ1" s="282"/>
      <c r="TJK1" s="282"/>
      <c r="TJL1" s="282"/>
      <c r="TJM1" s="282"/>
      <c r="TJN1" s="282"/>
      <c r="TJO1" s="282"/>
      <c r="TJP1" s="282"/>
      <c r="TJQ1" s="282"/>
      <c r="TJR1" s="282"/>
      <c r="TJS1" s="282"/>
      <c r="TJT1" s="282"/>
      <c r="TJU1" s="282"/>
      <c r="TJV1" s="282"/>
      <c r="TJW1" s="282"/>
      <c r="TJX1" s="282"/>
      <c r="TJY1" s="282"/>
      <c r="TJZ1" s="282"/>
      <c r="TKA1" s="282"/>
      <c r="TKB1" s="282"/>
      <c r="TKC1" s="282"/>
      <c r="TKD1" s="282"/>
      <c r="TKE1" s="282"/>
      <c r="TKF1" s="282"/>
      <c r="TKG1" s="282"/>
      <c r="TKH1" s="282"/>
      <c r="TKI1" s="282"/>
      <c r="TKJ1" s="282"/>
      <c r="TKK1" s="282"/>
      <c r="TKL1" s="282"/>
      <c r="TKM1" s="282"/>
      <c r="TKN1" s="282"/>
      <c r="TKO1" s="282"/>
      <c r="TKP1" s="282"/>
      <c r="TKQ1" s="282"/>
      <c r="TKR1" s="282"/>
      <c r="TKS1" s="282"/>
      <c r="TKT1" s="282"/>
      <c r="TKU1" s="282"/>
      <c r="TKV1" s="282"/>
      <c r="TKW1" s="282"/>
      <c r="TKX1" s="282"/>
      <c r="TKY1" s="282"/>
      <c r="TKZ1" s="282"/>
      <c r="TLA1" s="282"/>
      <c r="TLB1" s="282"/>
      <c r="TLC1" s="282"/>
      <c r="TLD1" s="282"/>
      <c r="TLE1" s="282"/>
      <c r="TLF1" s="282"/>
      <c r="TLG1" s="282"/>
      <c r="TLH1" s="282"/>
      <c r="TLI1" s="282"/>
      <c r="TLJ1" s="282"/>
      <c r="TLK1" s="282"/>
      <c r="TLL1" s="282"/>
      <c r="TLM1" s="282"/>
      <c r="TLN1" s="282"/>
      <c r="TLO1" s="282"/>
      <c r="TLP1" s="282"/>
      <c r="TLQ1" s="282"/>
      <c r="TLR1" s="282"/>
      <c r="TLS1" s="282"/>
      <c r="TLT1" s="282"/>
      <c r="TLU1" s="282"/>
      <c r="TLV1" s="282"/>
      <c r="TLW1" s="282"/>
      <c r="TLX1" s="282"/>
      <c r="TLY1" s="282"/>
      <c r="TLZ1" s="282"/>
      <c r="TMA1" s="282"/>
      <c r="TMB1" s="282"/>
      <c r="TMC1" s="282"/>
      <c r="TMD1" s="282"/>
      <c r="TME1" s="282"/>
      <c r="TMF1" s="282"/>
      <c r="TMG1" s="282"/>
      <c r="TMH1" s="282"/>
      <c r="TMI1" s="282"/>
      <c r="TMJ1" s="282"/>
      <c r="TMK1" s="282"/>
      <c r="TML1" s="282"/>
      <c r="TMM1" s="282"/>
      <c r="TMN1" s="282"/>
      <c r="TMO1" s="282"/>
      <c r="TMP1" s="282"/>
      <c r="TMQ1" s="282"/>
      <c r="TMR1" s="282"/>
      <c r="TMS1" s="282"/>
      <c r="TMT1" s="282"/>
      <c r="TMU1" s="282"/>
      <c r="TMV1" s="282"/>
      <c r="TMW1" s="282"/>
      <c r="TMX1" s="282"/>
      <c r="TMY1" s="282"/>
      <c r="TMZ1" s="282"/>
      <c r="TNA1" s="282"/>
      <c r="TNB1" s="282"/>
      <c r="TNC1" s="282"/>
      <c r="TND1" s="282"/>
      <c r="TNE1" s="282"/>
      <c r="TNF1" s="282"/>
      <c r="TNG1" s="282"/>
      <c r="TNH1" s="282"/>
      <c r="TNI1" s="282"/>
      <c r="TNJ1" s="282"/>
      <c r="TNK1" s="282"/>
      <c r="TNL1" s="282"/>
      <c r="TNM1" s="282"/>
      <c r="TNN1" s="282"/>
      <c r="TNO1" s="282"/>
      <c r="TNP1" s="282"/>
      <c r="TNQ1" s="282"/>
      <c r="TNR1" s="282"/>
      <c r="TNS1" s="282"/>
      <c r="TNT1" s="282"/>
      <c r="TNU1" s="282"/>
      <c r="TNV1" s="282"/>
      <c r="TNW1" s="282"/>
      <c r="TNX1" s="282"/>
      <c r="TNY1" s="282"/>
      <c r="TNZ1" s="282"/>
      <c r="TOA1" s="282"/>
      <c r="TOB1" s="282"/>
      <c r="TOC1" s="282"/>
      <c r="TOD1" s="282"/>
      <c r="TOE1" s="282"/>
      <c r="TOF1" s="282"/>
      <c r="TOG1" s="282"/>
      <c r="TOH1" s="282"/>
      <c r="TOI1" s="282"/>
      <c r="TOJ1" s="282"/>
      <c r="TOK1" s="282"/>
      <c r="TOL1" s="282"/>
      <c r="TOM1" s="282"/>
      <c r="TON1" s="282"/>
      <c r="TOO1" s="282"/>
      <c r="TOP1" s="282"/>
      <c r="TOQ1" s="282"/>
      <c r="TOR1" s="282"/>
      <c r="TOS1" s="282"/>
      <c r="TOT1" s="282"/>
      <c r="TOU1" s="282"/>
      <c r="TOV1" s="282"/>
      <c r="TOW1" s="282"/>
      <c r="TOX1" s="282"/>
      <c r="TOY1" s="282"/>
      <c r="TOZ1" s="282"/>
      <c r="TPA1" s="282"/>
      <c r="TPB1" s="282"/>
      <c r="TPC1" s="282"/>
      <c r="TPD1" s="282"/>
      <c r="TPE1" s="282"/>
      <c r="TPF1" s="282"/>
      <c r="TPG1" s="282"/>
      <c r="TPH1" s="282"/>
      <c r="TPI1" s="282"/>
      <c r="TPJ1" s="282"/>
      <c r="TPK1" s="282"/>
      <c r="TPL1" s="282"/>
      <c r="TPM1" s="282"/>
      <c r="TPN1" s="282"/>
      <c r="TPO1" s="282"/>
      <c r="TPP1" s="282"/>
      <c r="TPQ1" s="282"/>
      <c r="TPR1" s="282"/>
      <c r="TPS1" s="282"/>
      <c r="TPT1" s="282"/>
      <c r="TPU1" s="282"/>
      <c r="TPV1" s="282"/>
      <c r="TPW1" s="282"/>
      <c r="TPX1" s="282"/>
      <c r="TPY1" s="282"/>
      <c r="TPZ1" s="282"/>
      <c r="TQA1" s="282"/>
      <c r="TQB1" s="282"/>
      <c r="TQC1" s="282"/>
      <c r="TQD1" s="282"/>
      <c r="TQE1" s="282"/>
      <c r="TQF1" s="282"/>
      <c r="TQG1" s="282"/>
      <c r="TQH1" s="282"/>
      <c r="TQI1" s="282"/>
      <c r="TQJ1" s="282"/>
      <c r="TQK1" s="282"/>
      <c r="TQL1" s="282"/>
      <c r="TQM1" s="282"/>
      <c r="TQN1" s="282"/>
      <c r="TQO1" s="282"/>
      <c r="TQP1" s="282"/>
      <c r="TQQ1" s="282"/>
      <c r="TQR1" s="282"/>
      <c r="TQS1" s="282"/>
      <c r="TQT1" s="282"/>
      <c r="TQU1" s="282"/>
      <c r="TQV1" s="282"/>
      <c r="TQW1" s="282"/>
      <c r="TQX1" s="282"/>
      <c r="TQY1" s="282"/>
      <c r="TQZ1" s="282"/>
      <c r="TRA1" s="282"/>
      <c r="TRB1" s="282"/>
      <c r="TRC1" s="282"/>
      <c r="TRD1" s="282"/>
      <c r="TRE1" s="282"/>
      <c r="TRF1" s="282"/>
      <c r="TRG1" s="282"/>
      <c r="TRH1" s="282"/>
      <c r="TRI1" s="282"/>
      <c r="TRJ1" s="282"/>
      <c r="TRK1" s="282"/>
      <c r="TRL1" s="282"/>
      <c r="TRM1" s="282"/>
      <c r="TRN1" s="282"/>
      <c r="TRO1" s="282"/>
      <c r="TRP1" s="282"/>
      <c r="TRQ1" s="282"/>
      <c r="TRR1" s="282"/>
      <c r="TRS1" s="282"/>
      <c r="TRT1" s="282"/>
      <c r="TRU1" s="282"/>
      <c r="TRV1" s="282"/>
      <c r="TRW1" s="282"/>
      <c r="TRX1" s="282"/>
      <c r="TRY1" s="282"/>
      <c r="TRZ1" s="282"/>
      <c r="TSA1" s="282"/>
      <c r="TSB1" s="282"/>
      <c r="TSC1" s="282"/>
      <c r="TSD1" s="282"/>
      <c r="TSE1" s="282"/>
      <c r="TSF1" s="282"/>
      <c r="TSG1" s="282"/>
      <c r="TSH1" s="282"/>
      <c r="TSI1" s="282"/>
      <c r="TSJ1" s="282"/>
      <c r="TSK1" s="282"/>
      <c r="TSL1" s="282"/>
      <c r="TSM1" s="282"/>
      <c r="TSN1" s="282"/>
      <c r="TSO1" s="282"/>
      <c r="TSP1" s="282"/>
      <c r="TSQ1" s="282"/>
      <c r="TSR1" s="282"/>
      <c r="TSS1" s="282"/>
      <c r="TST1" s="282"/>
      <c r="TSU1" s="282"/>
      <c r="TSV1" s="282"/>
      <c r="TSW1" s="282"/>
      <c r="TSX1" s="282"/>
      <c r="TSY1" s="282"/>
      <c r="TSZ1" s="282"/>
      <c r="TTA1" s="282"/>
      <c r="TTB1" s="282"/>
      <c r="TTC1" s="282"/>
      <c r="TTD1" s="282"/>
      <c r="TTE1" s="282"/>
      <c r="TTF1" s="282"/>
      <c r="TTG1" s="282"/>
      <c r="TTH1" s="282"/>
      <c r="TTI1" s="282"/>
      <c r="TTJ1" s="282"/>
      <c r="TTK1" s="282"/>
      <c r="TTL1" s="282"/>
      <c r="TTM1" s="282"/>
      <c r="TTN1" s="282"/>
      <c r="TTO1" s="282"/>
      <c r="TTP1" s="282"/>
      <c r="TTQ1" s="282"/>
      <c r="TTR1" s="282"/>
      <c r="TTS1" s="282"/>
      <c r="TTT1" s="282"/>
      <c r="TTU1" s="282"/>
      <c r="TTV1" s="282"/>
      <c r="TTW1" s="282"/>
      <c r="TTX1" s="282"/>
      <c r="TTY1" s="282"/>
      <c r="TTZ1" s="282"/>
      <c r="TUA1" s="282"/>
      <c r="TUB1" s="282"/>
      <c r="TUC1" s="282"/>
      <c r="TUD1" s="282"/>
      <c r="TUE1" s="282"/>
      <c r="TUF1" s="282"/>
      <c r="TUG1" s="282"/>
      <c r="TUH1" s="282"/>
      <c r="TUI1" s="282"/>
      <c r="TUJ1" s="282"/>
      <c r="TUK1" s="282"/>
      <c r="TUL1" s="282"/>
      <c r="TUM1" s="282"/>
      <c r="TUN1" s="282"/>
      <c r="TUO1" s="282"/>
      <c r="TUP1" s="282"/>
      <c r="TUQ1" s="282"/>
      <c r="TUR1" s="282"/>
      <c r="TUS1" s="282"/>
      <c r="TUT1" s="282"/>
      <c r="TUU1" s="282"/>
      <c r="TUV1" s="282"/>
      <c r="TUW1" s="282"/>
      <c r="TUX1" s="282"/>
      <c r="TUY1" s="282"/>
      <c r="TUZ1" s="282"/>
      <c r="TVA1" s="282"/>
      <c r="TVB1" s="282"/>
      <c r="TVC1" s="282"/>
      <c r="TVD1" s="282"/>
      <c r="TVE1" s="282"/>
      <c r="TVF1" s="282"/>
      <c r="TVG1" s="282"/>
      <c r="TVH1" s="282"/>
      <c r="TVI1" s="282"/>
      <c r="TVJ1" s="282"/>
      <c r="TVK1" s="282"/>
      <c r="TVL1" s="282"/>
      <c r="TVM1" s="282"/>
      <c r="TVN1" s="282"/>
      <c r="TVO1" s="282"/>
      <c r="TVP1" s="282"/>
      <c r="TVQ1" s="282"/>
      <c r="TVR1" s="282"/>
      <c r="TVS1" s="282"/>
      <c r="TVT1" s="282"/>
      <c r="TVU1" s="282"/>
      <c r="TVV1" s="282"/>
      <c r="TVW1" s="282"/>
      <c r="TVX1" s="282"/>
      <c r="TVY1" s="282"/>
      <c r="TVZ1" s="282"/>
      <c r="TWA1" s="282"/>
      <c r="TWB1" s="282"/>
      <c r="TWC1" s="282"/>
      <c r="TWD1" s="282"/>
      <c r="TWE1" s="282"/>
      <c r="TWF1" s="282"/>
      <c r="TWG1" s="282"/>
      <c r="TWH1" s="282"/>
      <c r="TWI1" s="282"/>
      <c r="TWJ1" s="282"/>
      <c r="TWK1" s="282"/>
      <c r="TWL1" s="282"/>
      <c r="TWM1" s="282"/>
      <c r="TWN1" s="282"/>
      <c r="TWO1" s="282"/>
      <c r="TWP1" s="282"/>
      <c r="TWQ1" s="282"/>
      <c r="TWR1" s="282"/>
      <c r="TWS1" s="282"/>
      <c r="TWT1" s="282"/>
      <c r="TWU1" s="282"/>
      <c r="TWV1" s="282"/>
      <c r="TWW1" s="282"/>
      <c r="TWX1" s="282"/>
      <c r="TWY1" s="282"/>
      <c r="TWZ1" s="282"/>
      <c r="TXA1" s="282"/>
      <c r="TXB1" s="282"/>
      <c r="TXC1" s="282"/>
      <c r="TXD1" s="282"/>
      <c r="TXE1" s="282"/>
      <c r="TXF1" s="282"/>
      <c r="TXG1" s="282"/>
      <c r="TXH1" s="282"/>
      <c r="TXI1" s="282"/>
      <c r="TXJ1" s="282"/>
      <c r="TXK1" s="282"/>
      <c r="TXL1" s="282"/>
      <c r="TXM1" s="282"/>
      <c r="TXN1" s="282"/>
      <c r="TXO1" s="282"/>
      <c r="TXP1" s="282"/>
      <c r="TXQ1" s="282"/>
      <c r="TXR1" s="282"/>
      <c r="TXS1" s="282"/>
      <c r="TXT1" s="282"/>
      <c r="TXU1" s="282"/>
      <c r="TXV1" s="282"/>
      <c r="TXW1" s="282"/>
      <c r="TXX1" s="282"/>
      <c r="TXY1" s="282"/>
      <c r="TXZ1" s="282"/>
      <c r="TYA1" s="282"/>
      <c r="TYB1" s="282"/>
      <c r="TYC1" s="282"/>
      <c r="TYD1" s="282"/>
      <c r="TYE1" s="282"/>
      <c r="TYF1" s="282"/>
      <c r="TYG1" s="282"/>
      <c r="TYH1" s="282"/>
      <c r="TYI1" s="282"/>
      <c r="TYJ1" s="282"/>
      <c r="TYK1" s="282"/>
      <c r="TYL1" s="282"/>
      <c r="TYM1" s="282"/>
      <c r="TYN1" s="282"/>
      <c r="TYO1" s="282"/>
      <c r="TYP1" s="282"/>
      <c r="TYQ1" s="282"/>
      <c r="TYR1" s="282"/>
      <c r="TYS1" s="282"/>
      <c r="TYT1" s="282"/>
      <c r="TYU1" s="282"/>
      <c r="TYV1" s="282"/>
      <c r="TYW1" s="282"/>
      <c r="TYX1" s="282"/>
      <c r="TYY1" s="282"/>
      <c r="TYZ1" s="282"/>
      <c r="TZA1" s="282"/>
      <c r="TZB1" s="282"/>
      <c r="TZC1" s="282"/>
      <c r="TZD1" s="282"/>
      <c r="TZE1" s="282"/>
      <c r="TZF1" s="282"/>
      <c r="TZG1" s="282"/>
      <c r="TZH1" s="282"/>
      <c r="TZI1" s="282"/>
      <c r="TZJ1" s="282"/>
      <c r="TZK1" s="282"/>
      <c r="TZL1" s="282"/>
      <c r="TZM1" s="282"/>
      <c r="TZN1" s="282"/>
      <c r="TZO1" s="282"/>
      <c r="TZP1" s="282"/>
      <c r="TZQ1" s="282"/>
      <c r="TZR1" s="282"/>
      <c r="TZS1" s="282"/>
      <c r="TZT1" s="282"/>
      <c r="TZU1" s="282"/>
      <c r="TZV1" s="282"/>
      <c r="TZW1" s="282"/>
      <c r="TZX1" s="282"/>
      <c r="TZY1" s="282"/>
      <c r="TZZ1" s="282"/>
      <c r="UAA1" s="282"/>
      <c r="UAB1" s="282"/>
      <c r="UAC1" s="282"/>
      <c r="UAD1" s="282"/>
      <c r="UAE1" s="282"/>
      <c r="UAF1" s="282"/>
      <c r="UAG1" s="282"/>
      <c r="UAH1" s="282"/>
      <c r="UAI1" s="282"/>
      <c r="UAJ1" s="282"/>
      <c r="UAK1" s="282"/>
      <c r="UAL1" s="282"/>
      <c r="UAM1" s="282"/>
      <c r="UAN1" s="282"/>
      <c r="UAO1" s="282"/>
      <c r="UAP1" s="282"/>
      <c r="UAQ1" s="282"/>
      <c r="UAR1" s="282"/>
      <c r="UAS1" s="282"/>
      <c r="UAT1" s="282"/>
      <c r="UAU1" s="282"/>
      <c r="UAV1" s="282"/>
      <c r="UAW1" s="282"/>
      <c r="UAX1" s="282"/>
      <c r="UAY1" s="282"/>
      <c r="UAZ1" s="282"/>
      <c r="UBA1" s="282"/>
      <c r="UBB1" s="282"/>
      <c r="UBC1" s="282"/>
      <c r="UBD1" s="282"/>
      <c r="UBE1" s="282"/>
      <c r="UBF1" s="282"/>
      <c r="UBG1" s="282"/>
      <c r="UBH1" s="282"/>
      <c r="UBI1" s="282"/>
      <c r="UBJ1" s="282"/>
      <c r="UBK1" s="282"/>
      <c r="UBL1" s="282"/>
      <c r="UBM1" s="282"/>
      <c r="UBN1" s="282"/>
      <c r="UBO1" s="282"/>
      <c r="UBP1" s="282"/>
      <c r="UBQ1" s="282"/>
      <c r="UBR1" s="282"/>
      <c r="UBS1" s="282"/>
      <c r="UBT1" s="282"/>
      <c r="UBU1" s="282"/>
      <c r="UBV1" s="282"/>
      <c r="UBW1" s="282"/>
      <c r="UBX1" s="282"/>
      <c r="UBY1" s="282"/>
      <c r="UBZ1" s="282"/>
      <c r="UCA1" s="282"/>
      <c r="UCB1" s="282"/>
      <c r="UCC1" s="282"/>
      <c r="UCD1" s="282"/>
      <c r="UCE1" s="282"/>
      <c r="UCF1" s="282"/>
      <c r="UCG1" s="282"/>
      <c r="UCH1" s="282"/>
      <c r="UCI1" s="282"/>
      <c r="UCJ1" s="282"/>
      <c r="UCK1" s="282"/>
      <c r="UCL1" s="282"/>
      <c r="UCM1" s="282"/>
      <c r="UCN1" s="282"/>
      <c r="UCO1" s="282"/>
      <c r="UCP1" s="282"/>
      <c r="UCQ1" s="282"/>
      <c r="UCR1" s="282"/>
      <c r="UCS1" s="282"/>
      <c r="UCT1" s="282"/>
      <c r="UCU1" s="282"/>
      <c r="UCV1" s="282"/>
      <c r="UCW1" s="282"/>
      <c r="UCX1" s="282"/>
      <c r="UCY1" s="282"/>
      <c r="UCZ1" s="282"/>
      <c r="UDA1" s="282"/>
      <c r="UDB1" s="282"/>
      <c r="UDC1" s="282"/>
      <c r="UDD1" s="282"/>
      <c r="UDE1" s="282"/>
      <c r="UDF1" s="282"/>
      <c r="UDG1" s="282"/>
      <c r="UDH1" s="282"/>
      <c r="UDI1" s="282"/>
      <c r="UDJ1" s="282"/>
      <c r="UDK1" s="282"/>
      <c r="UDL1" s="282"/>
      <c r="UDM1" s="282"/>
      <c r="UDN1" s="282"/>
      <c r="UDO1" s="282"/>
      <c r="UDP1" s="282"/>
      <c r="UDQ1" s="282"/>
      <c r="UDR1" s="282"/>
      <c r="UDS1" s="282"/>
      <c r="UDT1" s="282"/>
      <c r="UDU1" s="282"/>
      <c r="UDV1" s="282"/>
      <c r="UDW1" s="282"/>
      <c r="UDX1" s="282"/>
      <c r="UDY1" s="282"/>
      <c r="UDZ1" s="282"/>
      <c r="UEA1" s="282"/>
      <c r="UEB1" s="282"/>
      <c r="UEC1" s="282"/>
      <c r="UED1" s="282"/>
      <c r="UEE1" s="282"/>
      <c r="UEF1" s="282"/>
      <c r="UEG1" s="282"/>
      <c r="UEH1" s="282"/>
      <c r="UEI1" s="282"/>
      <c r="UEJ1" s="282"/>
      <c r="UEK1" s="282"/>
      <c r="UEL1" s="282"/>
      <c r="UEM1" s="282"/>
      <c r="UEN1" s="282"/>
      <c r="UEO1" s="282"/>
      <c r="UEP1" s="282"/>
      <c r="UEQ1" s="282"/>
      <c r="UER1" s="282"/>
      <c r="UES1" s="282"/>
      <c r="UET1" s="282"/>
      <c r="UEU1" s="282"/>
      <c r="UEV1" s="282"/>
      <c r="UEW1" s="282"/>
      <c r="UEX1" s="282"/>
      <c r="UEY1" s="282"/>
      <c r="UEZ1" s="282"/>
      <c r="UFA1" s="282"/>
      <c r="UFB1" s="282"/>
      <c r="UFC1" s="282"/>
      <c r="UFD1" s="282"/>
      <c r="UFE1" s="282"/>
      <c r="UFF1" s="282"/>
      <c r="UFG1" s="282"/>
      <c r="UFH1" s="282"/>
      <c r="UFI1" s="282"/>
      <c r="UFJ1" s="282"/>
      <c r="UFK1" s="282"/>
      <c r="UFL1" s="282"/>
      <c r="UFM1" s="282"/>
      <c r="UFN1" s="282"/>
      <c r="UFO1" s="282"/>
      <c r="UFP1" s="282"/>
      <c r="UFQ1" s="282"/>
      <c r="UFR1" s="282"/>
      <c r="UFS1" s="282"/>
      <c r="UFT1" s="282"/>
      <c r="UFU1" s="282"/>
      <c r="UFV1" s="282"/>
      <c r="UFW1" s="282"/>
      <c r="UFX1" s="282"/>
      <c r="UFY1" s="282"/>
      <c r="UFZ1" s="282"/>
      <c r="UGA1" s="282"/>
      <c r="UGB1" s="282"/>
      <c r="UGC1" s="282"/>
      <c r="UGD1" s="282"/>
      <c r="UGE1" s="282"/>
      <c r="UGF1" s="282"/>
      <c r="UGG1" s="282"/>
      <c r="UGH1" s="282"/>
      <c r="UGI1" s="282"/>
      <c r="UGJ1" s="282"/>
      <c r="UGK1" s="282"/>
      <c r="UGL1" s="282"/>
      <c r="UGM1" s="282"/>
      <c r="UGN1" s="282"/>
      <c r="UGO1" s="282"/>
      <c r="UGP1" s="282"/>
      <c r="UGQ1" s="282"/>
      <c r="UGR1" s="282"/>
      <c r="UGS1" s="282"/>
      <c r="UGT1" s="282"/>
      <c r="UGU1" s="282"/>
      <c r="UGV1" s="282"/>
      <c r="UGW1" s="282"/>
      <c r="UGX1" s="282"/>
      <c r="UGY1" s="282"/>
      <c r="UGZ1" s="282"/>
      <c r="UHA1" s="282"/>
      <c r="UHB1" s="282"/>
      <c r="UHC1" s="282"/>
      <c r="UHD1" s="282"/>
      <c r="UHE1" s="282"/>
      <c r="UHF1" s="282"/>
      <c r="UHG1" s="282"/>
      <c r="UHH1" s="282"/>
      <c r="UHI1" s="282"/>
      <c r="UHJ1" s="282"/>
      <c r="UHK1" s="282"/>
      <c r="UHL1" s="282"/>
      <c r="UHM1" s="282"/>
      <c r="UHN1" s="282"/>
      <c r="UHO1" s="282"/>
      <c r="UHP1" s="282"/>
      <c r="UHQ1" s="282"/>
      <c r="UHR1" s="282"/>
      <c r="UHS1" s="282"/>
      <c r="UHT1" s="282"/>
      <c r="UHU1" s="282"/>
      <c r="UHV1" s="282"/>
      <c r="UHW1" s="282"/>
      <c r="UHX1" s="282"/>
      <c r="UHY1" s="282"/>
      <c r="UHZ1" s="282"/>
      <c r="UIA1" s="282"/>
      <c r="UIB1" s="282"/>
      <c r="UIC1" s="282"/>
      <c r="UID1" s="282"/>
      <c r="UIE1" s="282"/>
      <c r="UIF1" s="282"/>
      <c r="UIG1" s="282"/>
      <c r="UIH1" s="282"/>
      <c r="UII1" s="282"/>
      <c r="UIJ1" s="282"/>
      <c r="UIK1" s="282"/>
      <c r="UIL1" s="282"/>
      <c r="UIM1" s="282"/>
      <c r="UIN1" s="282"/>
      <c r="UIO1" s="282"/>
      <c r="UIP1" s="282"/>
      <c r="UIQ1" s="282"/>
      <c r="UIR1" s="282"/>
      <c r="UIS1" s="282"/>
      <c r="UIT1" s="282"/>
      <c r="UIU1" s="282"/>
      <c r="UIV1" s="282"/>
      <c r="UIW1" s="282"/>
      <c r="UIX1" s="282"/>
      <c r="UIY1" s="282"/>
      <c r="UIZ1" s="282"/>
      <c r="UJA1" s="282"/>
      <c r="UJB1" s="282"/>
      <c r="UJC1" s="282"/>
      <c r="UJD1" s="282"/>
      <c r="UJE1" s="282"/>
      <c r="UJF1" s="282"/>
      <c r="UJG1" s="282"/>
      <c r="UJH1" s="282"/>
      <c r="UJI1" s="282"/>
      <c r="UJJ1" s="282"/>
      <c r="UJK1" s="282"/>
      <c r="UJL1" s="282"/>
      <c r="UJM1" s="282"/>
      <c r="UJN1" s="282"/>
      <c r="UJO1" s="282"/>
      <c r="UJP1" s="282"/>
      <c r="UJQ1" s="282"/>
      <c r="UJR1" s="282"/>
      <c r="UJS1" s="282"/>
      <c r="UJT1" s="282"/>
      <c r="UJU1" s="282"/>
      <c r="UJV1" s="282"/>
      <c r="UJW1" s="282"/>
      <c r="UJX1" s="282"/>
      <c r="UJY1" s="282"/>
      <c r="UJZ1" s="282"/>
      <c r="UKA1" s="282"/>
      <c r="UKB1" s="282"/>
      <c r="UKC1" s="282"/>
      <c r="UKD1" s="282"/>
      <c r="UKE1" s="282"/>
      <c r="UKF1" s="282"/>
      <c r="UKG1" s="282"/>
      <c r="UKH1" s="282"/>
      <c r="UKI1" s="282"/>
      <c r="UKJ1" s="282"/>
      <c r="UKK1" s="282"/>
      <c r="UKL1" s="282"/>
      <c r="UKM1" s="282"/>
      <c r="UKN1" s="282"/>
      <c r="UKO1" s="282"/>
      <c r="UKP1" s="282"/>
      <c r="UKQ1" s="282"/>
      <c r="UKR1" s="282"/>
      <c r="UKS1" s="282"/>
      <c r="UKT1" s="282"/>
      <c r="UKU1" s="282"/>
      <c r="UKV1" s="282"/>
      <c r="UKW1" s="282"/>
      <c r="UKX1" s="282"/>
      <c r="UKY1" s="282"/>
      <c r="UKZ1" s="282"/>
      <c r="ULA1" s="282"/>
      <c r="ULB1" s="282"/>
      <c r="ULC1" s="282"/>
      <c r="ULD1" s="282"/>
      <c r="ULE1" s="282"/>
      <c r="ULF1" s="282"/>
      <c r="ULG1" s="282"/>
      <c r="ULH1" s="282"/>
      <c r="ULI1" s="282"/>
      <c r="ULJ1" s="282"/>
      <c r="ULK1" s="282"/>
      <c r="ULL1" s="282"/>
      <c r="ULM1" s="282"/>
      <c r="ULN1" s="282"/>
      <c r="ULO1" s="282"/>
      <c r="ULP1" s="282"/>
      <c r="ULQ1" s="282"/>
      <c r="ULR1" s="282"/>
      <c r="ULS1" s="282"/>
      <c r="ULT1" s="282"/>
      <c r="ULU1" s="282"/>
      <c r="ULV1" s="282"/>
      <c r="ULW1" s="282"/>
      <c r="ULX1" s="282"/>
      <c r="ULY1" s="282"/>
      <c r="ULZ1" s="282"/>
      <c r="UMA1" s="282"/>
      <c r="UMB1" s="282"/>
      <c r="UMC1" s="282"/>
      <c r="UMD1" s="282"/>
      <c r="UME1" s="282"/>
      <c r="UMF1" s="282"/>
      <c r="UMG1" s="282"/>
      <c r="UMH1" s="282"/>
      <c r="UMI1" s="282"/>
      <c r="UMJ1" s="282"/>
      <c r="UMK1" s="282"/>
      <c r="UML1" s="282"/>
      <c r="UMM1" s="282"/>
      <c r="UMN1" s="282"/>
      <c r="UMO1" s="282"/>
      <c r="UMP1" s="282"/>
      <c r="UMQ1" s="282"/>
      <c r="UMR1" s="282"/>
      <c r="UMS1" s="282"/>
      <c r="UMT1" s="282"/>
      <c r="UMU1" s="282"/>
      <c r="UMV1" s="282"/>
      <c r="UMW1" s="282"/>
      <c r="UMX1" s="282"/>
      <c r="UMY1" s="282"/>
      <c r="UMZ1" s="282"/>
      <c r="UNA1" s="282"/>
      <c r="UNB1" s="282"/>
      <c r="UNC1" s="282"/>
      <c r="UND1" s="282"/>
      <c r="UNE1" s="282"/>
      <c r="UNF1" s="282"/>
      <c r="UNG1" s="282"/>
      <c r="UNH1" s="282"/>
      <c r="UNI1" s="282"/>
      <c r="UNJ1" s="282"/>
      <c r="UNK1" s="282"/>
      <c r="UNL1" s="282"/>
      <c r="UNM1" s="282"/>
      <c r="UNN1" s="282"/>
      <c r="UNO1" s="282"/>
      <c r="UNP1" s="282"/>
      <c r="UNQ1" s="282"/>
      <c r="UNR1" s="282"/>
      <c r="UNS1" s="282"/>
      <c r="UNT1" s="282"/>
      <c r="UNU1" s="282"/>
      <c r="UNV1" s="282"/>
      <c r="UNW1" s="282"/>
      <c r="UNX1" s="282"/>
      <c r="UNY1" s="282"/>
      <c r="UNZ1" s="282"/>
      <c r="UOA1" s="282"/>
      <c r="UOB1" s="282"/>
      <c r="UOC1" s="282"/>
      <c r="UOD1" s="282"/>
      <c r="UOE1" s="282"/>
      <c r="UOF1" s="282"/>
      <c r="UOG1" s="282"/>
      <c r="UOH1" s="282"/>
      <c r="UOI1" s="282"/>
      <c r="UOJ1" s="282"/>
      <c r="UOK1" s="282"/>
      <c r="UOL1" s="282"/>
      <c r="UOM1" s="282"/>
      <c r="UON1" s="282"/>
      <c r="UOO1" s="282"/>
      <c r="UOP1" s="282"/>
      <c r="UOQ1" s="282"/>
      <c r="UOR1" s="282"/>
      <c r="UOS1" s="282"/>
      <c r="UOT1" s="282"/>
      <c r="UOU1" s="282"/>
      <c r="UOV1" s="282"/>
      <c r="UOW1" s="282"/>
      <c r="UOX1" s="282"/>
      <c r="UOY1" s="282"/>
      <c r="UOZ1" s="282"/>
      <c r="UPA1" s="282"/>
      <c r="UPB1" s="282"/>
      <c r="UPC1" s="282"/>
      <c r="UPD1" s="282"/>
      <c r="UPE1" s="282"/>
      <c r="UPF1" s="282"/>
      <c r="UPG1" s="282"/>
      <c r="UPH1" s="282"/>
      <c r="UPI1" s="282"/>
      <c r="UPJ1" s="282"/>
      <c r="UPK1" s="282"/>
      <c r="UPL1" s="282"/>
      <c r="UPM1" s="282"/>
      <c r="UPN1" s="282"/>
      <c r="UPO1" s="282"/>
      <c r="UPP1" s="282"/>
      <c r="UPQ1" s="282"/>
      <c r="UPR1" s="282"/>
      <c r="UPS1" s="282"/>
      <c r="UPT1" s="282"/>
      <c r="UPU1" s="282"/>
      <c r="UPV1" s="282"/>
      <c r="UPW1" s="282"/>
      <c r="UPX1" s="282"/>
      <c r="UPY1" s="282"/>
      <c r="UPZ1" s="282"/>
      <c r="UQA1" s="282"/>
      <c r="UQB1" s="282"/>
      <c r="UQC1" s="282"/>
      <c r="UQD1" s="282"/>
      <c r="UQE1" s="282"/>
      <c r="UQF1" s="282"/>
      <c r="UQG1" s="282"/>
      <c r="UQH1" s="282"/>
      <c r="UQI1" s="282"/>
      <c r="UQJ1" s="282"/>
      <c r="UQK1" s="282"/>
      <c r="UQL1" s="282"/>
      <c r="UQM1" s="282"/>
      <c r="UQN1" s="282"/>
      <c r="UQO1" s="282"/>
      <c r="UQP1" s="282"/>
      <c r="UQQ1" s="282"/>
      <c r="UQR1" s="282"/>
      <c r="UQS1" s="282"/>
      <c r="UQT1" s="282"/>
      <c r="UQU1" s="282"/>
      <c r="UQV1" s="282"/>
      <c r="UQW1" s="282"/>
      <c r="UQX1" s="282"/>
      <c r="UQY1" s="282"/>
      <c r="UQZ1" s="282"/>
      <c r="URA1" s="282"/>
      <c r="URB1" s="282"/>
      <c r="URC1" s="282"/>
      <c r="URD1" s="282"/>
      <c r="URE1" s="282"/>
      <c r="URF1" s="282"/>
      <c r="URG1" s="282"/>
      <c r="URH1" s="282"/>
      <c r="URI1" s="282"/>
      <c r="URJ1" s="282"/>
      <c r="URK1" s="282"/>
      <c r="URL1" s="282"/>
      <c r="URM1" s="282"/>
      <c r="URN1" s="282"/>
      <c r="URO1" s="282"/>
      <c r="URP1" s="282"/>
      <c r="URQ1" s="282"/>
      <c r="URR1" s="282"/>
      <c r="URS1" s="282"/>
      <c r="URT1" s="282"/>
      <c r="URU1" s="282"/>
      <c r="URV1" s="282"/>
      <c r="URW1" s="282"/>
      <c r="URX1" s="282"/>
      <c r="URY1" s="282"/>
      <c r="URZ1" s="282"/>
      <c r="USA1" s="282"/>
      <c r="USB1" s="282"/>
      <c r="USC1" s="282"/>
      <c r="USD1" s="282"/>
      <c r="USE1" s="282"/>
      <c r="USF1" s="282"/>
      <c r="USG1" s="282"/>
      <c r="USH1" s="282"/>
      <c r="USI1" s="282"/>
      <c r="USJ1" s="282"/>
      <c r="USK1" s="282"/>
      <c r="USL1" s="282"/>
      <c r="USM1" s="282"/>
      <c r="USN1" s="282"/>
      <c r="USO1" s="282"/>
      <c r="USP1" s="282"/>
      <c r="USQ1" s="282"/>
      <c r="USR1" s="282"/>
      <c r="USS1" s="282"/>
      <c r="UST1" s="282"/>
      <c r="USU1" s="282"/>
      <c r="USV1" s="282"/>
      <c r="USW1" s="282"/>
      <c r="USX1" s="282"/>
      <c r="USY1" s="282"/>
      <c r="USZ1" s="282"/>
      <c r="UTA1" s="282"/>
      <c r="UTB1" s="282"/>
      <c r="UTC1" s="282"/>
      <c r="UTD1" s="282"/>
      <c r="UTE1" s="282"/>
      <c r="UTF1" s="282"/>
      <c r="UTG1" s="282"/>
      <c r="UTH1" s="282"/>
      <c r="UTI1" s="282"/>
      <c r="UTJ1" s="282"/>
      <c r="UTK1" s="282"/>
      <c r="UTL1" s="282"/>
      <c r="UTM1" s="282"/>
      <c r="UTN1" s="282"/>
      <c r="UTO1" s="282"/>
      <c r="UTP1" s="282"/>
      <c r="UTQ1" s="282"/>
      <c r="UTR1" s="282"/>
      <c r="UTS1" s="282"/>
      <c r="UTT1" s="282"/>
      <c r="UTU1" s="282"/>
      <c r="UTV1" s="282"/>
      <c r="UTW1" s="282"/>
      <c r="UTX1" s="282"/>
      <c r="UTY1" s="282"/>
      <c r="UTZ1" s="282"/>
      <c r="UUA1" s="282"/>
      <c r="UUB1" s="282"/>
      <c r="UUC1" s="282"/>
      <c r="UUD1" s="282"/>
      <c r="UUE1" s="282"/>
      <c r="UUF1" s="282"/>
      <c r="UUG1" s="282"/>
      <c r="UUH1" s="282"/>
      <c r="UUI1" s="282"/>
      <c r="UUJ1" s="282"/>
      <c r="UUK1" s="282"/>
      <c r="UUL1" s="282"/>
      <c r="UUM1" s="282"/>
      <c r="UUN1" s="282"/>
      <c r="UUO1" s="282"/>
      <c r="UUP1" s="282"/>
      <c r="UUQ1" s="282"/>
      <c r="UUR1" s="282"/>
      <c r="UUS1" s="282"/>
      <c r="UUT1" s="282"/>
      <c r="UUU1" s="282"/>
      <c r="UUV1" s="282"/>
      <c r="UUW1" s="282"/>
      <c r="UUX1" s="282"/>
      <c r="UUY1" s="282"/>
      <c r="UUZ1" s="282"/>
      <c r="UVA1" s="282"/>
      <c r="UVB1" s="282"/>
      <c r="UVC1" s="282"/>
      <c r="UVD1" s="282"/>
      <c r="UVE1" s="282"/>
      <c r="UVF1" s="282"/>
      <c r="UVG1" s="282"/>
      <c r="UVH1" s="282"/>
      <c r="UVI1" s="282"/>
      <c r="UVJ1" s="282"/>
      <c r="UVK1" s="282"/>
      <c r="UVL1" s="282"/>
      <c r="UVM1" s="282"/>
      <c r="UVN1" s="282"/>
      <c r="UVO1" s="282"/>
      <c r="UVP1" s="282"/>
      <c r="UVQ1" s="282"/>
      <c r="UVR1" s="282"/>
      <c r="UVS1" s="282"/>
      <c r="UVT1" s="282"/>
      <c r="UVU1" s="282"/>
      <c r="UVV1" s="282"/>
      <c r="UVW1" s="282"/>
      <c r="UVX1" s="282"/>
      <c r="UVY1" s="282"/>
      <c r="UVZ1" s="282"/>
      <c r="UWA1" s="282"/>
      <c r="UWB1" s="282"/>
      <c r="UWC1" s="282"/>
      <c r="UWD1" s="282"/>
      <c r="UWE1" s="282"/>
      <c r="UWF1" s="282"/>
      <c r="UWG1" s="282"/>
      <c r="UWH1" s="282"/>
      <c r="UWI1" s="282"/>
      <c r="UWJ1" s="282"/>
      <c r="UWK1" s="282"/>
      <c r="UWL1" s="282"/>
      <c r="UWM1" s="282"/>
      <c r="UWN1" s="282"/>
      <c r="UWO1" s="282"/>
      <c r="UWP1" s="282"/>
      <c r="UWQ1" s="282"/>
      <c r="UWR1" s="282"/>
      <c r="UWS1" s="282"/>
      <c r="UWT1" s="282"/>
      <c r="UWU1" s="282"/>
      <c r="UWV1" s="282"/>
      <c r="UWW1" s="282"/>
      <c r="UWX1" s="282"/>
      <c r="UWY1" s="282"/>
      <c r="UWZ1" s="282"/>
      <c r="UXA1" s="282"/>
      <c r="UXB1" s="282"/>
      <c r="UXC1" s="282"/>
      <c r="UXD1" s="282"/>
      <c r="UXE1" s="282"/>
      <c r="UXF1" s="282"/>
      <c r="UXG1" s="282"/>
      <c r="UXH1" s="282"/>
      <c r="UXI1" s="282"/>
      <c r="UXJ1" s="282"/>
      <c r="UXK1" s="282"/>
      <c r="UXL1" s="282"/>
      <c r="UXM1" s="282"/>
      <c r="UXN1" s="282"/>
      <c r="UXO1" s="282"/>
      <c r="UXP1" s="282"/>
      <c r="UXQ1" s="282"/>
      <c r="UXR1" s="282"/>
      <c r="UXS1" s="282"/>
      <c r="UXT1" s="282"/>
      <c r="UXU1" s="282"/>
      <c r="UXV1" s="282"/>
      <c r="UXW1" s="282"/>
      <c r="UXX1" s="282"/>
      <c r="UXY1" s="282"/>
      <c r="UXZ1" s="282"/>
      <c r="UYA1" s="282"/>
      <c r="UYB1" s="282"/>
      <c r="UYC1" s="282"/>
      <c r="UYD1" s="282"/>
      <c r="UYE1" s="282"/>
      <c r="UYF1" s="282"/>
      <c r="UYG1" s="282"/>
      <c r="UYH1" s="282"/>
      <c r="UYI1" s="282"/>
      <c r="UYJ1" s="282"/>
      <c r="UYK1" s="282"/>
      <c r="UYL1" s="282"/>
      <c r="UYM1" s="282"/>
      <c r="UYN1" s="282"/>
      <c r="UYO1" s="282"/>
      <c r="UYP1" s="282"/>
      <c r="UYQ1" s="282"/>
      <c r="UYR1" s="282"/>
      <c r="UYS1" s="282"/>
      <c r="UYT1" s="282"/>
      <c r="UYU1" s="282"/>
      <c r="UYV1" s="282"/>
      <c r="UYW1" s="282"/>
      <c r="UYX1" s="282"/>
      <c r="UYY1" s="282"/>
      <c r="UYZ1" s="282"/>
      <c r="UZA1" s="282"/>
      <c r="UZB1" s="282"/>
      <c r="UZC1" s="282"/>
      <c r="UZD1" s="282"/>
      <c r="UZE1" s="282"/>
      <c r="UZF1" s="282"/>
      <c r="UZG1" s="282"/>
      <c r="UZH1" s="282"/>
      <c r="UZI1" s="282"/>
      <c r="UZJ1" s="282"/>
      <c r="UZK1" s="282"/>
      <c r="UZL1" s="282"/>
      <c r="UZM1" s="282"/>
      <c r="UZN1" s="282"/>
      <c r="UZO1" s="282"/>
      <c r="UZP1" s="282"/>
      <c r="UZQ1" s="282"/>
      <c r="UZR1" s="282"/>
      <c r="UZS1" s="282"/>
      <c r="UZT1" s="282"/>
      <c r="UZU1" s="282"/>
      <c r="UZV1" s="282"/>
      <c r="UZW1" s="282"/>
      <c r="UZX1" s="282"/>
      <c r="UZY1" s="282"/>
      <c r="UZZ1" s="282"/>
      <c r="VAA1" s="282"/>
      <c r="VAB1" s="282"/>
      <c r="VAC1" s="282"/>
      <c r="VAD1" s="282"/>
      <c r="VAE1" s="282"/>
      <c r="VAF1" s="282"/>
      <c r="VAG1" s="282"/>
      <c r="VAH1" s="282"/>
      <c r="VAI1" s="282"/>
      <c r="VAJ1" s="282"/>
      <c r="VAK1" s="282"/>
      <c r="VAL1" s="282"/>
      <c r="VAM1" s="282"/>
      <c r="VAN1" s="282"/>
      <c r="VAO1" s="282"/>
      <c r="VAP1" s="282"/>
      <c r="VAQ1" s="282"/>
      <c r="VAR1" s="282"/>
      <c r="VAS1" s="282"/>
      <c r="VAT1" s="282"/>
      <c r="VAU1" s="282"/>
      <c r="VAV1" s="282"/>
      <c r="VAW1" s="282"/>
      <c r="VAX1" s="282"/>
      <c r="VAY1" s="282"/>
      <c r="VAZ1" s="282"/>
      <c r="VBA1" s="282"/>
      <c r="VBB1" s="282"/>
      <c r="VBC1" s="282"/>
      <c r="VBD1" s="282"/>
      <c r="VBE1" s="282"/>
      <c r="VBF1" s="282"/>
      <c r="VBG1" s="282"/>
      <c r="VBH1" s="282"/>
      <c r="VBI1" s="282"/>
      <c r="VBJ1" s="282"/>
      <c r="VBK1" s="282"/>
      <c r="VBL1" s="282"/>
      <c r="VBM1" s="282"/>
      <c r="VBN1" s="282"/>
      <c r="VBO1" s="282"/>
      <c r="VBP1" s="282"/>
      <c r="VBQ1" s="282"/>
      <c r="VBR1" s="282"/>
      <c r="VBS1" s="282"/>
      <c r="VBT1" s="282"/>
      <c r="VBU1" s="282"/>
      <c r="VBV1" s="282"/>
      <c r="VBW1" s="282"/>
      <c r="VBX1" s="282"/>
      <c r="VBY1" s="282"/>
      <c r="VBZ1" s="282"/>
      <c r="VCA1" s="282"/>
      <c r="VCB1" s="282"/>
      <c r="VCC1" s="282"/>
      <c r="VCD1" s="282"/>
      <c r="VCE1" s="282"/>
      <c r="VCF1" s="282"/>
      <c r="VCG1" s="282"/>
      <c r="VCH1" s="282"/>
      <c r="VCI1" s="282"/>
      <c r="VCJ1" s="282"/>
      <c r="VCK1" s="282"/>
      <c r="VCL1" s="282"/>
      <c r="VCM1" s="282"/>
      <c r="VCN1" s="282"/>
      <c r="VCO1" s="282"/>
      <c r="VCP1" s="282"/>
      <c r="VCQ1" s="282"/>
      <c r="VCR1" s="282"/>
      <c r="VCS1" s="282"/>
      <c r="VCT1" s="282"/>
      <c r="VCU1" s="282"/>
      <c r="VCV1" s="282"/>
      <c r="VCW1" s="282"/>
      <c r="VCX1" s="282"/>
      <c r="VCY1" s="282"/>
      <c r="VCZ1" s="282"/>
      <c r="VDA1" s="282"/>
      <c r="VDB1" s="282"/>
      <c r="VDC1" s="282"/>
      <c r="VDD1" s="282"/>
      <c r="VDE1" s="282"/>
      <c r="VDF1" s="282"/>
      <c r="VDG1" s="282"/>
      <c r="VDH1" s="282"/>
      <c r="VDI1" s="282"/>
      <c r="VDJ1" s="282"/>
      <c r="VDK1" s="282"/>
      <c r="VDL1" s="282"/>
      <c r="VDM1" s="282"/>
      <c r="VDN1" s="282"/>
      <c r="VDO1" s="282"/>
      <c r="VDP1" s="282"/>
      <c r="VDQ1" s="282"/>
      <c r="VDR1" s="282"/>
      <c r="VDS1" s="282"/>
      <c r="VDT1" s="282"/>
      <c r="VDU1" s="282"/>
      <c r="VDV1" s="282"/>
      <c r="VDW1" s="282"/>
      <c r="VDX1" s="282"/>
      <c r="VDY1" s="282"/>
      <c r="VDZ1" s="282"/>
      <c r="VEA1" s="282"/>
      <c r="VEB1" s="282"/>
      <c r="VEC1" s="282"/>
      <c r="VED1" s="282"/>
      <c r="VEE1" s="282"/>
      <c r="VEF1" s="282"/>
      <c r="VEG1" s="282"/>
      <c r="VEH1" s="282"/>
      <c r="VEI1" s="282"/>
      <c r="VEJ1" s="282"/>
      <c r="VEK1" s="282"/>
      <c r="VEL1" s="282"/>
      <c r="VEM1" s="282"/>
      <c r="VEN1" s="282"/>
      <c r="VEO1" s="282"/>
      <c r="VEP1" s="282"/>
      <c r="VEQ1" s="282"/>
      <c r="VER1" s="282"/>
      <c r="VES1" s="282"/>
      <c r="VET1" s="282"/>
      <c r="VEU1" s="282"/>
      <c r="VEV1" s="282"/>
      <c r="VEW1" s="282"/>
      <c r="VEX1" s="282"/>
      <c r="VEY1" s="282"/>
      <c r="VEZ1" s="282"/>
      <c r="VFA1" s="282"/>
      <c r="VFB1" s="282"/>
      <c r="VFC1" s="282"/>
      <c r="VFD1" s="282"/>
      <c r="VFE1" s="282"/>
      <c r="VFF1" s="282"/>
      <c r="VFG1" s="282"/>
      <c r="VFH1" s="282"/>
      <c r="VFI1" s="282"/>
      <c r="VFJ1" s="282"/>
      <c r="VFK1" s="282"/>
      <c r="VFL1" s="282"/>
      <c r="VFM1" s="282"/>
      <c r="VFN1" s="282"/>
      <c r="VFO1" s="282"/>
      <c r="VFP1" s="282"/>
      <c r="VFQ1" s="282"/>
      <c r="VFR1" s="282"/>
      <c r="VFS1" s="282"/>
      <c r="VFT1" s="282"/>
      <c r="VFU1" s="282"/>
      <c r="VFV1" s="282"/>
      <c r="VFW1" s="282"/>
      <c r="VFX1" s="282"/>
      <c r="VFY1" s="282"/>
      <c r="VFZ1" s="282"/>
      <c r="VGA1" s="282"/>
      <c r="VGB1" s="282"/>
      <c r="VGC1" s="282"/>
      <c r="VGD1" s="282"/>
      <c r="VGE1" s="282"/>
      <c r="VGF1" s="282"/>
      <c r="VGG1" s="282"/>
      <c r="VGH1" s="282"/>
      <c r="VGI1" s="282"/>
      <c r="VGJ1" s="282"/>
      <c r="VGK1" s="282"/>
      <c r="VGL1" s="282"/>
      <c r="VGM1" s="282"/>
      <c r="VGN1" s="282"/>
      <c r="VGO1" s="282"/>
      <c r="VGP1" s="282"/>
      <c r="VGQ1" s="282"/>
      <c r="VGR1" s="282"/>
      <c r="VGS1" s="282"/>
      <c r="VGT1" s="282"/>
      <c r="VGU1" s="282"/>
      <c r="VGV1" s="282"/>
      <c r="VGW1" s="282"/>
      <c r="VGX1" s="282"/>
      <c r="VGY1" s="282"/>
      <c r="VGZ1" s="282"/>
      <c r="VHA1" s="282"/>
      <c r="VHB1" s="282"/>
      <c r="VHC1" s="282"/>
      <c r="VHD1" s="282"/>
      <c r="VHE1" s="282"/>
      <c r="VHF1" s="282"/>
      <c r="VHG1" s="282"/>
      <c r="VHH1" s="282"/>
      <c r="VHI1" s="282"/>
      <c r="VHJ1" s="282"/>
      <c r="VHK1" s="282"/>
      <c r="VHL1" s="282"/>
      <c r="VHM1" s="282"/>
      <c r="VHN1" s="282"/>
      <c r="VHO1" s="282"/>
      <c r="VHP1" s="282"/>
      <c r="VHQ1" s="282"/>
      <c r="VHR1" s="282"/>
      <c r="VHS1" s="282"/>
      <c r="VHT1" s="282"/>
      <c r="VHU1" s="282"/>
      <c r="VHV1" s="282"/>
      <c r="VHW1" s="282"/>
      <c r="VHX1" s="282"/>
      <c r="VHY1" s="282"/>
      <c r="VHZ1" s="282"/>
      <c r="VIA1" s="282"/>
      <c r="VIB1" s="282"/>
      <c r="VIC1" s="282"/>
      <c r="VID1" s="282"/>
      <c r="VIE1" s="282"/>
      <c r="VIF1" s="282"/>
      <c r="VIG1" s="282"/>
      <c r="VIH1" s="282"/>
      <c r="VII1" s="282"/>
      <c r="VIJ1" s="282"/>
      <c r="VIK1" s="282"/>
      <c r="VIL1" s="282"/>
      <c r="VIM1" s="282"/>
      <c r="VIN1" s="282"/>
      <c r="VIO1" s="282"/>
      <c r="VIP1" s="282"/>
      <c r="VIQ1" s="282"/>
      <c r="VIR1" s="282"/>
      <c r="VIS1" s="282"/>
      <c r="VIT1" s="282"/>
      <c r="VIU1" s="282"/>
      <c r="VIV1" s="282"/>
      <c r="VIW1" s="282"/>
      <c r="VIX1" s="282"/>
      <c r="VIY1" s="282"/>
      <c r="VIZ1" s="282"/>
      <c r="VJA1" s="282"/>
      <c r="VJB1" s="282"/>
      <c r="VJC1" s="282"/>
      <c r="VJD1" s="282"/>
      <c r="VJE1" s="282"/>
      <c r="VJF1" s="282"/>
      <c r="VJG1" s="282"/>
      <c r="VJH1" s="282"/>
      <c r="VJI1" s="282"/>
      <c r="VJJ1" s="282"/>
      <c r="VJK1" s="282"/>
      <c r="VJL1" s="282"/>
      <c r="VJM1" s="282"/>
      <c r="VJN1" s="282"/>
      <c r="VJO1" s="282"/>
      <c r="VJP1" s="282"/>
      <c r="VJQ1" s="282"/>
      <c r="VJR1" s="282"/>
      <c r="VJS1" s="282"/>
      <c r="VJT1" s="282"/>
      <c r="VJU1" s="282"/>
      <c r="VJV1" s="282"/>
      <c r="VJW1" s="282"/>
      <c r="VJX1" s="282"/>
      <c r="VJY1" s="282"/>
      <c r="VJZ1" s="282"/>
      <c r="VKA1" s="282"/>
      <c r="VKB1" s="282"/>
      <c r="VKC1" s="282"/>
      <c r="VKD1" s="282"/>
      <c r="VKE1" s="282"/>
      <c r="VKF1" s="282"/>
      <c r="VKG1" s="282"/>
      <c r="VKH1" s="282"/>
      <c r="VKI1" s="282"/>
      <c r="VKJ1" s="282"/>
      <c r="VKK1" s="282"/>
      <c r="VKL1" s="282"/>
      <c r="VKM1" s="282"/>
      <c r="VKN1" s="282"/>
      <c r="VKO1" s="282"/>
      <c r="VKP1" s="282"/>
      <c r="VKQ1" s="282"/>
      <c r="VKR1" s="282"/>
      <c r="VKS1" s="282"/>
      <c r="VKT1" s="282"/>
      <c r="VKU1" s="282"/>
      <c r="VKV1" s="282"/>
      <c r="VKW1" s="282"/>
      <c r="VKX1" s="282"/>
      <c r="VKY1" s="282"/>
      <c r="VKZ1" s="282"/>
      <c r="VLA1" s="282"/>
      <c r="VLB1" s="282"/>
      <c r="VLC1" s="282"/>
      <c r="VLD1" s="282"/>
      <c r="VLE1" s="282"/>
      <c r="VLF1" s="282"/>
      <c r="VLG1" s="282"/>
      <c r="VLH1" s="282"/>
      <c r="VLI1" s="282"/>
      <c r="VLJ1" s="282"/>
      <c r="VLK1" s="282"/>
      <c r="VLL1" s="282"/>
      <c r="VLM1" s="282"/>
      <c r="VLN1" s="282"/>
      <c r="VLO1" s="282"/>
      <c r="VLP1" s="282"/>
      <c r="VLQ1" s="282"/>
      <c r="VLR1" s="282"/>
      <c r="VLS1" s="282"/>
      <c r="VLT1" s="282"/>
      <c r="VLU1" s="282"/>
      <c r="VLV1" s="282"/>
      <c r="VLW1" s="282"/>
      <c r="VLX1" s="282"/>
      <c r="VLY1" s="282"/>
      <c r="VLZ1" s="282"/>
      <c r="VMA1" s="282"/>
      <c r="VMB1" s="282"/>
      <c r="VMC1" s="282"/>
      <c r="VMD1" s="282"/>
      <c r="VME1" s="282"/>
      <c r="VMF1" s="282"/>
      <c r="VMG1" s="282"/>
      <c r="VMH1" s="282"/>
      <c r="VMI1" s="282"/>
      <c r="VMJ1" s="282"/>
      <c r="VMK1" s="282"/>
      <c r="VML1" s="282"/>
      <c r="VMM1" s="282"/>
      <c r="VMN1" s="282"/>
      <c r="VMO1" s="282"/>
      <c r="VMP1" s="282"/>
      <c r="VMQ1" s="282"/>
      <c r="VMR1" s="282"/>
      <c r="VMS1" s="282"/>
      <c r="VMT1" s="282"/>
      <c r="VMU1" s="282"/>
      <c r="VMV1" s="282"/>
      <c r="VMW1" s="282"/>
      <c r="VMX1" s="282"/>
      <c r="VMY1" s="282"/>
      <c r="VMZ1" s="282"/>
      <c r="VNA1" s="282"/>
      <c r="VNB1" s="282"/>
      <c r="VNC1" s="282"/>
      <c r="VND1" s="282"/>
      <c r="VNE1" s="282"/>
      <c r="VNF1" s="282"/>
      <c r="VNG1" s="282"/>
      <c r="VNH1" s="282"/>
      <c r="VNI1" s="282"/>
      <c r="VNJ1" s="282"/>
      <c r="VNK1" s="282"/>
      <c r="VNL1" s="282"/>
      <c r="VNM1" s="282"/>
      <c r="VNN1" s="282"/>
      <c r="VNO1" s="282"/>
      <c r="VNP1" s="282"/>
      <c r="VNQ1" s="282"/>
      <c r="VNR1" s="282"/>
      <c r="VNS1" s="282"/>
      <c r="VNT1" s="282"/>
      <c r="VNU1" s="282"/>
      <c r="VNV1" s="282"/>
      <c r="VNW1" s="282"/>
      <c r="VNX1" s="282"/>
      <c r="VNY1" s="282"/>
      <c r="VNZ1" s="282"/>
      <c r="VOA1" s="282"/>
      <c r="VOB1" s="282"/>
      <c r="VOC1" s="282"/>
      <c r="VOD1" s="282"/>
      <c r="VOE1" s="282"/>
      <c r="VOF1" s="282"/>
      <c r="VOG1" s="282"/>
      <c r="VOH1" s="282"/>
      <c r="VOI1" s="282"/>
      <c r="VOJ1" s="282"/>
      <c r="VOK1" s="282"/>
      <c r="VOL1" s="282"/>
      <c r="VOM1" s="282"/>
      <c r="VON1" s="282"/>
      <c r="VOO1" s="282"/>
      <c r="VOP1" s="282"/>
      <c r="VOQ1" s="282"/>
      <c r="VOR1" s="282"/>
      <c r="VOS1" s="282"/>
      <c r="VOT1" s="282"/>
      <c r="VOU1" s="282"/>
      <c r="VOV1" s="282"/>
      <c r="VOW1" s="282"/>
      <c r="VOX1" s="282"/>
      <c r="VOY1" s="282"/>
      <c r="VOZ1" s="282"/>
      <c r="VPA1" s="282"/>
      <c r="VPB1" s="282"/>
      <c r="VPC1" s="282"/>
      <c r="VPD1" s="282"/>
      <c r="VPE1" s="282"/>
      <c r="VPF1" s="282"/>
      <c r="VPG1" s="282"/>
      <c r="VPH1" s="282"/>
      <c r="VPI1" s="282"/>
      <c r="VPJ1" s="282"/>
      <c r="VPK1" s="282"/>
      <c r="VPL1" s="282"/>
      <c r="VPM1" s="282"/>
      <c r="VPN1" s="282"/>
      <c r="VPO1" s="282"/>
      <c r="VPP1" s="282"/>
      <c r="VPQ1" s="282"/>
      <c r="VPR1" s="282"/>
      <c r="VPS1" s="282"/>
      <c r="VPT1" s="282"/>
      <c r="VPU1" s="282"/>
      <c r="VPV1" s="282"/>
      <c r="VPW1" s="282"/>
      <c r="VPX1" s="282"/>
      <c r="VPY1" s="282"/>
      <c r="VPZ1" s="282"/>
      <c r="VQA1" s="282"/>
      <c r="VQB1" s="282"/>
      <c r="VQC1" s="282"/>
      <c r="VQD1" s="282"/>
      <c r="VQE1" s="282"/>
      <c r="VQF1" s="282"/>
      <c r="VQG1" s="282"/>
      <c r="VQH1" s="282"/>
      <c r="VQI1" s="282"/>
      <c r="VQJ1" s="282"/>
      <c r="VQK1" s="282"/>
      <c r="VQL1" s="282"/>
      <c r="VQM1" s="282"/>
      <c r="VQN1" s="282"/>
      <c r="VQO1" s="282"/>
      <c r="VQP1" s="282"/>
      <c r="VQQ1" s="282"/>
      <c r="VQR1" s="282"/>
      <c r="VQS1" s="282"/>
      <c r="VQT1" s="282"/>
      <c r="VQU1" s="282"/>
      <c r="VQV1" s="282"/>
      <c r="VQW1" s="282"/>
      <c r="VQX1" s="282"/>
      <c r="VQY1" s="282"/>
      <c r="VQZ1" s="282"/>
      <c r="VRA1" s="282"/>
      <c r="VRB1" s="282"/>
      <c r="VRC1" s="282"/>
      <c r="VRD1" s="282"/>
      <c r="VRE1" s="282"/>
      <c r="VRF1" s="282"/>
      <c r="VRG1" s="282"/>
      <c r="VRH1" s="282"/>
      <c r="VRI1" s="282"/>
      <c r="VRJ1" s="282"/>
      <c r="VRK1" s="282"/>
      <c r="VRL1" s="282"/>
      <c r="VRM1" s="282"/>
      <c r="VRN1" s="282"/>
      <c r="VRO1" s="282"/>
      <c r="VRP1" s="282"/>
      <c r="VRQ1" s="282"/>
      <c r="VRR1" s="282"/>
      <c r="VRS1" s="282"/>
      <c r="VRT1" s="282"/>
      <c r="VRU1" s="282"/>
      <c r="VRV1" s="282"/>
      <c r="VRW1" s="282"/>
      <c r="VRX1" s="282"/>
      <c r="VRY1" s="282"/>
      <c r="VRZ1" s="282"/>
      <c r="VSA1" s="282"/>
      <c r="VSB1" s="282"/>
      <c r="VSC1" s="282"/>
      <c r="VSD1" s="282"/>
      <c r="VSE1" s="282"/>
      <c r="VSF1" s="282"/>
      <c r="VSG1" s="282"/>
      <c r="VSH1" s="282"/>
      <c r="VSI1" s="282"/>
      <c r="VSJ1" s="282"/>
      <c r="VSK1" s="282"/>
      <c r="VSL1" s="282"/>
      <c r="VSM1" s="282"/>
      <c r="VSN1" s="282"/>
      <c r="VSO1" s="282"/>
      <c r="VSP1" s="282"/>
      <c r="VSQ1" s="282"/>
      <c r="VSR1" s="282"/>
      <c r="VSS1" s="282"/>
      <c r="VST1" s="282"/>
      <c r="VSU1" s="282"/>
      <c r="VSV1" s="282"/>
      <c r="VSW1" s="282"/>
      <c r="VSX1" s="282"/>
      <c r="VSY1" s="282"/>
      <c r="VSZ1" s="282"/>
      <c r="VTA1" s="282"/>
      <c r="VTB1" s="282"/>
      <c r="VTC1" s="282"/>
      <c r="VTD1" s="282"/>
      <c r="VTE1" s="282"/>
      <c r="VTF1" s="282"/>
      <c r="VTG1" s="282"/>
      <c r="VTH1" s="282"/>
      <c r="VTI1" s="282"/>
      <c r="VTJ1" s="282"/>
      <c r="VTK1" s="282"/>
      <c r="VTL1" s="282"/>
      <c r="VTM1" s="282"/>
      <c r="VTN1" s="282"/>
      <c r="VTO1" s="282"/>
      <c r="VTP1" s="282"/>
      <c r="VTQ1" s="282"/>
      <c r="VTR1" s="282"/>
      <c r="VTS1" s="282"/>
      <c r="VTT1" s="282"/>
      <c r="VTU1" s="282"/>
      <c r="VTV1" s="282"/>
      <c r="VTW1" s="282"/>
      <c r="VTX1" s="282"/>
      <c r="VTY1" s="282"/>
      <c r="VTZ1" s="282"/>
      <c r="VUA1" s="282"/>
      <c r="VUB1" s="282"/>
      <c r="VUC1" s="282"/>
      <c r="VUD1" s="282"/>
      <c r="VUE1" s="282"/>
      <c r="VUF1" s="282"/>
      <c r="VUG1" s="282"/>
      <c r="VUH1" s="282"/>
      <c r="VUI1" s="282"/>
      <c r="VUJ1" s="282"/>
      <c r="VUK1" s="282"/>
      <c r="VUL1" s="282"/>
      <c r="VUM1" s="282"/>
      <c r="VUN1" s="282"/>
      <c r="VUO1" s="282"/>
      <c r="VUP1" s="282"/>
      <c r="VUQ1" s="282"/>
      <c r="VUR1" s="282"/>
      <c r="VUS1" s="282"/>
      <c r="VUT1" s="282"/>
      <c r="VUU1" s="282"/>
      <c r="VUV1" s="282"/>
      <c r="VUW1" s="282"/>
      <c r="VUX1" s="282"/>
      <c r="VUY1" s="282"/>
      <c r="VUZ1" s="282"/>
      <c r="VVA1" s="282"/>
      <c r="VVB1" s="282"/>
      <c r="VVC1" s="282"/>
      <c r="VVD1" s="282"/>
      <c r="VVE1" s="282"/>
      <c r="VVF1" s="282"/>
      <c r="VVG1" s="282"/>
      <c r="VVH1" s="282"/>
      <c r="VVI1" s="282"/>
      <c r="VVJ1" s="282"/>
      <c r="VVK1" s="282"/>
      <c r="VVL1" s="282"/>
      <c r="VVM1" s="282"/>
      <c r="VVN1" s="282"/>
      <c r="VVO1" s="282"/>
      <c r="VVP1" s="282"/>
      <c r="VVQ1" s="282"/>
      <c r="VVR1" s="282"/>
      <c r="VVS1" s="282"/>
      <c r="VVT1" s="282"/>
      <c r="VVU1" s="282"/>
      <c r="VVV1" s="282"/>
      <c r="VVW1" s="282"/>
      <c r="VVX1" s="282"/>
      <c r="VVY1" s="282"/>
      <c r="VVZ1" s="282"/>
      <c r="VWA1" s="282"/>
      <c r="VWB1" s="282"/>
      <c r="VWC1" s="282"/>
      <c r="VWD1" s="282"/>
      <c r="VWE1" s="282"/>
      <c r="VWF1" s="282"/>
      <c r="VWG1" s="282"/>
      <c r="VWH1" s="282"/>
      <c r="VWI1" s="282"/>
      <c r="VWJ1" s="282"/>
      <c r="VWK1" s="282"/>
      <c r="VWL1" s="282"/>
      <c r="VWM1" s="282"/>
      <c r="VWN1" s="282"/>
      <c r="VWO1" s="282"/>
      <c r="VWP1" s="282"/>
      <c r="VWQ1" s="282"/>
      <c r="VWR1" s="282"/>
      <c r="VWS1" s="282"/>
      <c r="VWT1" s="282"/>
      <c r="VWU1" s="282"/>
      <c r="VWV1" s="282"/>
      <c r="VWW1" s="282"/>
      <c r="VWX1" s="282"/>
      <c r="VWY1" s="282"/>
      <c r="VWZ1" s="282"/>
      <c r="VXA1" s="282"/>
      <c r="VXB1" s="282"/>
      <c r="VXC1" s="282"/>
      <c r="VXD1" s="282"/>
      <c r="VXE1" s="282"/>
      <c r="VXF1" s="282"/>
      <c r="VXG1" s="282"/>
      <c r="VXH1" s="282"/>
      <c r="VXI1" s="282"/>
      <c r="VXJ1" s="282"/>
      <c r="VXK1" s="282"/>
      <c r="VXL1" s="282"/>
      <c r="VXM1" s="282"/>
      <c r="VXN1" s="282"/>
      <c r="VXO1" s="282"/>
      <c r="VXP1" s="282"/>
      <c r="VXQ1" s="282"/>
      <c r="VXR1" s="282"/>
      <c r="VXS1" s="282"/>
      <c r="VXT1" s="282"/>
      <c r="VXU1" s="282"/>
      <c r="VXV1" s="282"/>
      <c r="VXW1" s="282"/>
      <c r="VXX1" s="282"/>
      <c r="VXY1" s="282"/>
      <c r="VXZ1" s="282"/>
      <c r="VYA1" s="282"/>
      <c r="VYB1" s="282"/>
      <c r="VYC1" s="282"/>
      <c r="VYD1" s="282"/>
      <c r="VYE1" s="282"/>
      <c r="VYF1" s="282"/>
      <c r="VYG1" s="282"/>
      <c r="VYH1" s="282"/>
      <c r="VYI1" s="282"/>
      <c r="VYJ1" s="282"/>
      <c r="VYK1" s="282"/>
      <c r="VYL1" s="282"/>
      <c r="VYM1" s="282"/>
      <c r="VYN1" s="282"/>
      <c r="VYO1" s="282"/>
      <c r="VYP1" s="282"/>
      <c r="VYQ1" s="282"/>
      <c r="VYR1" s="282"/>
      <c r="VYS1" s="282"/>
      <c r="VYT1" s="282"/>
      <c r="VYU1" s="282"/>
      <c r="VYV1" s="282"/>
      <c r="VYW1" s="282"/>
      <c r="VYX1" s="282"/>
      <c r="VYY1" s="282"/>
      <c r="VYZ1" s="282"/>
      <c r="VZA1" s="282"/>
      <c r="VZB1" s="282"/>
      <c r="VZC1" s="282"/>
      <c r="VZD1" s="282"/>
      <c r="VZE1" s="282"/>
      <c r="VZF1" s="282"/>
      <c r="VZG1" s="282"/>
      <c r="VZH1" s="282"/>
      <c r="VZI1" s="282"/>
      <c r="VZJ1" s="282"/>
      <c r="VZK1" s="282"/>
      <c r="VZL1" s="282"/>
      <c r="VZM1" s="282"/>
      <c r="VZN1" s="282"/>
      <c r="VZO1" s="282"/>
      <c r="VZP1" s="282"/>
      <c r="VZQ1" s="282"/>
      <c r="VZR1" s="282"/>
      <c r="VZS1" s="282"/>
      <c r="VZT1" s="282"/>
      <c r="VZU1" s="282"/>
      <c r="VZV1" s="282"/>
      <c r="VZW1" s="282"/>
      <c r="VZX1" s="282"/>
      <c r="VZY1" s="282"/>
      <c r="VZZ1" s="282"/>
      <c r="WAA1" s="282"/>
      <c r="WAB1" s="282"/>
      <c r="WAC1" s="282"/>
      <c r="WAD1" s="282"/>
      <c r="WAE1" s="282"/>
      <c r="WAF1" s="282"/>
      <c r="WAG1" s="282"/>
      <c r="WAH1" s="282"/>
      <c r="WAI1" s="282"/>
      <c r="WAJ1" s="282"/>
      <c r="WAK1" s="282"/>
      <c r="WAL1" s="282"/>
      <c r="WAM1" s="282"/>
      <c r="WAN1" s="282"/>
      <c r="WAO1" s="282"/>
      <c r="WAP1" s="282"/>
      <c r="WAQ1" s="282"/>
      <c r="WAR1" s="282"/>
      <c r="WAS1" s="282"/>
      <c r="WAT1" s="282"/>
      <c r="WAU1" s="282"/>
      <c r="WAV1" s="282"/>
      <c r="WAW1" s="282"/>
      <c r="WAX1" s="282"/>
      <c r="WAY1" s="282"/>
      <c r="WAZ1" s="282"/>
      <c r="WBA1" s="282"/>
      <c r="WBB1" s="282"/>
      <c r="WBC1" s="282"/>
      <c r="WBD1" s="282"/>
      <c r="WBE1" s="282"/>
      <c r="WBF1" s="282"/>
      <c r="WBG1" s="282"/>
      <c r="WBH1" s="282"/>
      <c r="WBI1" s="282"/>
      <c r="WBJ1" s="282"/>
      <c r="WBK1" s="282"/>
      <c r="WBL1" s="282"/>
      <c r="WBM1" s="282"/>
      <c r="WBN1" s="282"/>
      <c r="WBO1" s="282"/>
      <c r="WBP1" s="282"/>
      <c r="WBQ1" s="282"/>
      <c r="WBR1" s="282"/>
      <c r="WBS1" s="282"/>
      <c r="WBT1" s="282"/>
      <c r="WBU1" s="282"/>
      <c r="WBV1" s="282"/>
      <c r="WBW1" s="282"/>
      <c r="WBX1" s="282"/>
      <c r="WBY1" s="282"/>
      <c r="WBZ1" s="282"/>
      <c r="WCA1" s="282"/>
      <c r="WCB1" s="282"/>
      <c r="WCC1" s="282"/>
      <c r="WCD1" s="282"/>
      <c r="WCE1" s="282"/>
      <c r="WCF1" s="282"/>
      <c r="WCG1" s="282"/>
      <c r="WCH1" s="282"/>
      <c r="WCI1" s="282"/>
      <c r="WCJ1" s="282"/>
      <c r="WCK1" s="282"/>
      <c r="WCL1" s="282"/>
      <c r="WCM1" s="282"/>
      <c r="WCN1" s="282"/>
      <c r="WCO1" s="282"/>
      <c r="WCP1" s="282"/>
      <c r="WCQ1" s="282"/>
      <c r="WCR1" s="282"/>
      <c r="WCS1" s="282"/>
      <c r="WCT1" s="282"/>
      <c r="WCU1" s="282"/>
      <c r="WCV1" s="282"/>
      <c r="WCW1" s="282"/>
      <c r="WCX1" s="282"/>
      <c r="WCY1" s="282"/>
      <c r="WCZ1" s="282"/>
      <c r="WDA1" s="282"/>
      <c r="WDB1" s="282"/>
      <c r="WDC1" s="282"/>
      <c r="WDD1" s="282"/>
      <c r="WDE1" s="282"/>
      <c r="WDF1" s="282"/>
      <c r="WDG1" s="282"/>
      <c r="WDH1" s="282"/>
      <c r="WDI1" s="282"/>
      <c r="WDJ1" s="282"/>
      <c r="WDK1" s="282"/>
      <c r="WDL1" s="282"/>
      <c r="WDM1" s="282"/>
      <c r="WDN1" s="282"/>
      <c r="WDO1" s="282"/>
      <c r="WDP1" s="282"/>
      <c r="WDQ1" s="282"/>
      <c r="WDR1" s="282"/>
      <c r="WDS1" s="282"/>
      <c r="WDT1" s="282"/>
      <c r="WDU1" s="282"/>
      <c r="WDV1" s="282"/>
      <c r="WDW1" s="282"/>
      <c r="WDX1" s="282"/>
      <c r="WDY1" s="282"/>
      <c r="WDZ1" s="282"/>
      <c r="WEA1" s="282"/>
      <c r="WEB1" s="282"/>
      <c r="WEC1" s="282"/>
      <c r="WED1" s="282"/>
      <c r="WEE1" s="282"/>
      <c r="WEF1" s="282"/>
      <c r="WEG1" s="282"/>
      <c r="WEH1" s="282"/>
      <c r="WEI1" s="282"/>
      <c r="WEJ1" s="282"/>
      <c r="WEK1" s="282"/>
      <c r="WEL1" s="282"/>
      <c r="WEM1" s="282"/>
      <c r="WEN1" s="282"/>
      <c r="WEO1" s="282"/>
      <c r="WEP1" s="282"/>
      <c r="WEQ1" s="282"/>
      <c r="WER1" s="282"/>
      <c r="WES1" s="282"/>
      <c r="WET1" s="282"/>
      <c r="WEU1" s="282"/>
      <c r="WEV1" s="282"/>
      <c r="WEW1" s="282"/>
      <c r="WEX1" s="282"/>
      <c r="WEY1" s="282"/>
      <c r="WEZ1" s="282"/>
      <c r="WFA1" s="282"/>
      <c r="WFB1" s="282"/>
      <c r="WFC1" s="282"/>
      <c r="WFD1" s="282"/>
      <c r="WFE1" s="282"/>
      <c r="WFF1" s="282"/>
      <c r="WFG1" s="282"/>
      <c r="WFH1" s="282"/>
      <c r="WFI1" s="282"/>
      <c r="WFJ1" s="282"/>
      <c r="WFK1" s="282"/>
      <c r="WFL1" s="282"/>
      <c r="WFM1" s="282"/>
      <c r="WFN1" s="282"/>
      <c r="WFO1" s="282"/>
      <c r="WFP1" s="282"/>
      <c r="WFQ1" s="282"/>
      <c r="WFR1" s="282"/>
      <c r="WFS1" s="282"/>
      <c r="WFT1" s="282"/>
      <c r="WFU1" s="282"/>
      <c r="WFV1" s="282"/>
      <c r="WFW1" s="282"/>
      <c r="WFX1" s="282"/>
      <c r="WFY1" s="282"/>
      <c r="WFZ1" s="282"/>
      <c r="WGA1" s="282"/>
      <c r="WGB1" s="282"/>
      <c r="WGC1" s="282"/>
      <c r="WGD1" s="282"/>
      <c r="WGE1" s="282"/>
      <c r="WGF1" s="282"/>
      <c r="WGG1" s="282"/>
      <c r="WGH1" s="282"/>
      <c r="WGI1" s="282"/>
      <c r="WGJ1" s="282"/>
      <c r="WGK1" s="282"/>
      <c r="WGL1" s="282"/>
      <c r="WGM1" s="282"/>
      <c r="WGN1" s="282"/>
      <c r="WGO1" s="282"/>
      <c r="WGP1" s="282"/>
      <c r="WGQ1" s="282"/>
      <c r="WGR1" s="282"/>
      <c r="WGS1" s="282"/>
      <c r="WGT1" s="282"/>
      <c r="WGU1" s="282"/>
      <c r="WGV1" s="282"/>
      <c r="WGW1" s="282"/>
      <c r="WGX1" s="282"/>
      <c r="WGY1" s="282"/>
      <c r="WGZ1" s="282"/>
      <c r="WHA1" s="282"/>
      <c r="WHB1" s="282"/>
      <c r="WHC1" s="282"/>
      <c r="WHD1" s="282"/>
      <c r="WHE1" s="282"/>
      <c r="WHF1" s="282"/>
      <c r="WHG1" s="282"/>
      <c r="WHH1" s="282"/>
      <c r="WHI1" s="282"/>
      <c r="WHJ1" s="282"/>
      <c r="WHK1" s="282"/>
      <c r="WHL1" s="282"/>
      <c r="WHM1" s="282"/>
      <c r="WHN1" s="282"/>
      <c r="WHO1" s="282"/>
      <c r="WHP1" s="282"/>
      <c r="WHQ1" s="282"/>
      <c r="WHR1" s="282"/>
      <c r="WHS1" s="282"/>
      <c r="WHT1" s="282"/>
      <c r="WHU1" s="282"/>
      <c r="WHV1" s="282"/>
      <c r="WHW1" s="282"/>
      <c r="WHX1" s="282"/>
      <c r="WHY1" s="282"/>
      <c r="WHZ1" s="282"/>
      <c r="WIA1" s="282"/>
      <c r="WIB1" s="282"/>
      <c r="WIC1" s="282"/>
      <c r="WID1" s="282"/>
      <c r="WIE1" s="282"/>
      <c r="WIF1" s="282"/>
      <c r="WIG1" s="282"/>
      <c r="WIH1" s="282"/>
      <c r="WII1" s="282"/>
      <c r="WIJ1" s="282"/>
      <c r="WIK1" s="282"/>
      <c r="WIL1" s="282"/>
      <c r="WIM1" s="282"/>
      <c r="WIN1" s="282"/>
      <c r="WIO1" s="282"/>
      <c r="WIP1" s="282"/>
      <c r="WIQ1" s="282"/>
      <c r="WIR1" s="282"/>
      <c r="WIS1" s="282"/>
      <c r="WIT1" s="282"/>
      <c r="WIU1" s="282"/>
      <c r="WIV1" s="282"/>
      <c r="WIW1" s="282"/>
      <c r="WIX1" s="282"/>
      <c r="WIY1" s="282"/>
      <c r="WIZ1" s="282"/>
      <c r="WJA1" s="282"/>
      <c r="WJB1" s="282"/>
      <c r="WJC1" s="282"/>
      <c r="WJD1" s="282"/>
      <c r="WJE1" s="282"/>
      <c r="WJF1" s="282"/>
      <c r="WJG1" s="282"/>
      <c r="WJH1" s="282"/>
      <c r="WJI1" s="282"/>
      <c r="WJJ1" s="282"/>
      <c r="WJK1" s="282"/>
      <c r="WJL1" s="282"/>
      <c r="WJM1" s="282"/>
      <c r="WJN1" s="282"/>
      <c r="WJO1" s="282"/>
      <c r="WJP1" s="282"/>
      <c r="WJQ1" s="282"/>
      <c r="WJR1" s="282"/>
      <c r="WJS1" s="282"/>
      <c r="WJT1" s="282"/>
      <c r="WJU1" s="282"/>
      <c r="WJV1" s="282"/>
      <c r="WJW1" s="282"/>
      <c r="WJX1" s="282"/>
      <c r="WJY1" s="282"/>
      <c r="WJZ1" s="282"/>
      <c r="WKA1" s="282"/>
      <c r="WKB1" s="282"/>
      <c r="WKC1" s="282"/>
      <c r="WKD1" s="282"/>
      <c r="WKE1" s="282"/>
      <c r="WKF1" s="282"/>
      <c r="WKG1" s="282"/>
      <c r="WKH1" s="282"/>
      <c r="WKI1" s="282"/>
      <c r="WKJ1" s="282"/>
      <c r="WKK1" s="282"/>
      <c r="WKL1" s="282"/>
      <c r="WKM1" s="282"/>
      <c r="WKN1" s="282"/>
      <c r="WKO1" s="282"/>
      <c r="WKP1" s="282"/>
      <c r="WKQ1" s="282"/>
      <c r="WKR1" s="282"/>
      <c r="WKS1" s="282"/>
      <c r="WKT1" s="282"/>
      <c r="WKU1" s="282"/>
      <c r="WKV1" s="282"/>
      <c r="WKW1" s="282"/>
      <c r="WKX1" s="282"/>
      <c r="WKY1" s="282"/>
      <c r="WKZ1" s="282"/>
      <c r="WLA1" s="282"/>
      <c r="WLB1" s="282"/>
      <c r="WLC1" s="282"/>
      <c r="WLD1" s="282"/>
      <c r="WLE1" s="282"/>
      <c r="WLF1" s="282"/>
      <c r="WLG1" s="282"/>
      <c r="WLH1" s="282"/>
      <c r="WLI1" s="282"/>
      <c r="WLJ1" s="282"/>
      <c r="WLK1" s="282"/>
      <c r="WLL1" s="282"/>
      <c r="WLM1" s="282"/>
      <c r="WLN1" s="282"/>
      <c r="WLO1" s="282"/>
      <c r="WLP1" s="282"/>
      <c r="WLQ1" s="282"/>
      <c r="WLR1" s="282"/>
      <c r="WLS1" s="282"/>
      <c r="WLT1" s="282"/>
      <c r="WLU1" s="282"/>
      <c r="WLV1" s="282"/>
      <c r="WLW1" s="282"/>
      <c r="WLX1" s="282"/>
      <c r="WLY1" s="282"/>
      <c r="WLZ1" s="282"/>
      <c r="WMA1" s="282"/>
      <c r="WMB1" s="282"/>
      <c r="WMC1" s="282"/>
      <c r="WMD1" s="282"/>
      <c r="WME1" s="282"/>
      <c r="WMF1" s="282"/>
      <c r="WMG1" s="282"/>
      <c r="WMH1" s="282"/>
      <c r="WMI1" s="282"/>
      <c r="WMJ1" s="282"/>
      <c r="WMK1" s="282"/>
      <c r="WML1" s="282"/>
      <c r="WMM1" s="282"/>
      <c r="WMN1" s="282"/>
      <c r="WMO1" s="282"/>
      <c r="WMP1" s="282"/>
      <c r="WMQ1" s="282"/>
      <c r="WMR1" s="282"/>
      <c r="WMS1" s="282"/>
      <c r="WMT1" s="282"/>
      <c r="WMU1" s="282"/>
      <c r="WMV1" s="282"/>
      <c r="WMW1" s="282"/>
      <c r="WMX1" s="282"/>
      <c r="WMY1" s="282"/>
      <c r="WMZ1" s="282"/>
      <c r="WNA1" s="282"/>
      <c r="WNB1" s="282"/>
      <c r="WNC1" s="282"/>
      <c r="WND1" s="282"/>
      <c r="WNE1" s="282"/>
      <c r="WNF1" s="282"/>
      <c r="WNG1" s="282"/>
      <c r="WNH1" s="282"/>
      <c r="WNI1" s="282"/>
      <c r="WNJ1" s="282"/>
      <c r="WNK1" s="282"/>
      <c r="WNL1" s="282"/>
      <c r="WNM1" s="282"/>
      <c r="WNN1" s="282"/>
      <c r="WNO1" s="282"/>
      <c r="WNP1" s="282"/>
      <c r="WNQ1" s="282"/>
      <c r="WNR1" s="282"/>
      <c r="WNS1" s="282"/>
      <c r="WNT1" s="282"/>
      <c r="WNU1" s="282"/>
      <c r="WNV1" s="282"/>
      <c r="WNW1" s="282"/>
      <c r="WNX1" s="282"/>
      <c r="WNY1" s="282"/>
      <c r="WNZ1" s="282"/>
      <c r="WOA1" s="282"/>
      <c r="WOB1" s="282"/>
      <c r="WOC1" s="282"/>
      <c r="WOD1" s="282"/>
      <c r="WOE1" s="282"/>
      <c r="WOF1" s="282"/>
      <c r="WOG1" s="282"/>
      <c r="WOH1" s="282"/>
      <c r="WOI1" s="282"/>
      <c r="WOJ1" s="282"/>
      <c r="WOK1" s="282"/>
      <c r="WOL1" s="282"/>
      <c r="WOM1" s="282"/>
      <c r="WON1" s="282"/>
      <c r="WOO1" s="282"/>
      <c r="WOP1" s="282"/>
      <c r="WOQ1" s="282"/>
      <c r="WOR1" s="282"/>
      <c r="WOS1" s="282"/>
      <c r="WOT1" s="282"/>
      <c r="WOU1" s="282"/>
      <c r="WOV1" s="282"/>
      <c r="WOW1" s="282"/>
      <c r="WOX1" s="282"/>
      <c r="WOY1" s="282"/>
      <c r="WOZ1" s="282"/>
      <c r="WPA1" s="282"/>
      <c r="WPB1" s="282"/>
      <c r="WPC1" s="282"/>
      <c r="WPD1" s="282"/>
      <c r="WPE1" s="282"/>
      <c r="WPF1" s="282"/>
      <c r="WPG1" s="282"/>
      <c r="WPH1" s="282"/>
      <c r="WPI1" s="282"/>
      <c r="WPJ1" s="282"/>
      <c r="WPK1" s="282"/>
      <c r="WPL1" s="282"/>
      <c r="WPM1" s="282"/>
      <c r="WPN1" s="282"/>
      <c r="WPO1" s="282"/>
      <c r="WPP1" s="282"/>
      <c r="WPQ1" s="282"/>
      <c r="WPR1" s="282"/>
      <c r="WPS1" s="282"/>
      <c r="WPT1" s="282"/>
      <c r="WPU1" s="282"/>
      <c r="WPV1" s="282"/>
      <c r="WPW1" s="282"/>
      <c r="WPX1" s="282"/>
      <c r="WPY1" s="282"/>
      <c r="WPZ1" s="282"/>
      <c r="WQA1" s="282"/>
      <c r="WQB1" s="282"/>
      <c r="WQC1" s="282"/>
      <c r="WQD1" s="282"/>
      <c r="WQE1" s="282"/>
      <c r="WQF1" s="282"/>
      <c r="WQG1" s="282"/>
      <c r="WQH1" s="282"/>
      <c r="WQI1" s="282"/>
      <c r="WQJ1" s="282"/>
      <c r="WQK1" s="282"/>
      <c r="WQL1" s="282"/>
      <c r="WQM1" s="282"/>
      <c r="WQN1" s="282"/>
      <c r="WQO1" s="282"/>
      <c r="WQP1" s="282"/>
      <c r="WQQ1" s="282"/>
      <c r="WQR1" s="282"/>
      <c r="WQS1" s="282"/>
      <c r="WQT1" s="282"/>
      <c r="WQU1" s="282"/>
      <c r="WQV1" s="282"/>
      <c r="WQW1" s="282"/>
      <c r="WQX1" s="282"/>
      <c r="WQY1" s="282"/>
      <c r="WQZ1" s="282"/>
      <c r="WRA1" s="282"/>
      <c r="WRB1" s="282"/>
      <c r="WRC1" s="282"/>
      <c r="WRD1" s="282"/>
      <c r="WRE1" s="282"/>
      <c r="WRF1" s="282"/>
      <c r="WRG1" s="282"/>
      <c r="WRH1" s="282"/>
      <c r="WRI1" s="282"/>
      <c r="WRJ1" s="282"/>
      <c r="WRK1" s="282"/>
      <c r="WRL1" s="282"/>
      <c r="WRM1" s="282"/>
      <c r="WRN1" s="282"/>
      <c r="WRO1" s="282"/>
      <c r="WRP1" s="282"/>
      <c r="WRQ1" s="282"/>
      <c r="WRR1" s="282"/>
      <c r="WRS1" s="282"/>
      <c r="WRT1" s="282"/>
      <c r="WRU1" s="282"/>
      <c r="WRV1" s="282"/>
      <c r="WRW1" s="282"/>
      <c r="WRX1" s="282"/>
      <c r="WRY1" s="282"/>
      <c r="WRZ1" s="282"/>
      <c r="WSA1" s="282"/>
      <c r="WSB1" s="282"/>
      <c r="WSC1" s="282"/>
      <c r="WSD1" s="282"/>
      <c r="WSE1" s="282"/>
      <c r="WSF1" s="282"/>
      <c r="WSG1" s="282"/>
      <c r="WSH1" s="282"/>
      <c r="WSI1" s="282"/>
      <c r="WSJ1" s="282"/>
      <c r="WSK1" s="282"/>
      <c r="WSL1" s="282"/>
      <c r="WSM1" s="282"/>
      <c r="WSN1" s="282"/>
      <c r="WSO1" s="282"/>
      <c r="WSP1" s="282"/>
      <c r="WSQ1" s="282"/>
      <c r="WSR1" s="282"/>
      <c r="WSS1" s="282"/>
      <c r="WST1" s="282"/>
      <c r="WSU1" s="282"/>
      <c r="WSV1" s="282"/>
      <c r="WSW1" s="282"/>
      <c r="WSX1" s="282"/>
      <c r="WSY1" s="282"/>
      <c r="WSZ1" s="282"/>
      <c r="WTA1" s="282"/>
      <c r="WTB1" s="282"/>
      <c r="WTC1" s="282"/>
      <c r="WTD1" s="282"/>
      <c r="WTE1" s="282"/>
      <c r="WTF1" s="282"/>
      <c r="WTG1" s="282"/>
      <c r="WTH1" s="282"/>
      <c r="WTI1" s="282"/>
      <c r="WTJ1" s="282"/>
      <c r="WTK1" s="282"/>
      <c r="WTL1" s="282"/>
      <c r="WTM1" s="282"/>
      <c r="WTN1" s="282"/>
      <c r="WTO1" s="282"/>
      <c r="WTP1" s="282"/>
      <c r="WTQ1" s="282"/>
      <c r="WTR1" s="282"/>
      <c r="WTS1" s="282"/>
      <c r="WTT1" s="282"/>
      <c r="WTU1" s="282"/>
      <c r="WTV1" s="282"/>
      <c r="WTW1" s="282"/>
      <c r="WTX1" s="282"/>
      <c r="WTY1" s="282"/>
      <c r="WTZ1" s="282"/>
      <c r="WUA1" s="282"/>
      <c r="WUB1" s="282"/>
      <c r="WUC1" s="282"/>
      <c r="WUD1" s="282"/>
      <c r="WUE1" s="282"/>
      <c r="WUF1" s="282"/>
      <c r="WUG1" s="282"/>
      <c r="WUH1" s="282"/>
      <c r="WUI1" s="282"/>
      <c r="WUJ1" s="282"/>
      <c r="WUK1" s="282"/>
      <c r="WUL1" s="282"/>
      <c r="WUM1" s="282"/>
      <c r="WUN1" s="282"/>
      <c r="WUO1" s="282"/>
      <c r="WUP1" s="282"/>
      <c r="WUQ1" s="282"/>
      <c r="WUR1" s="282"/>
      <c r="WUS1" s="282"/>
      <c r="WUT1" s="282"/>
      <c r="WUU1" s="282"/>
      <c r="WUV1" s="282"/>
      <c r="WUW1" s="282"/>
      <c r="WUX1" s="282"/>
      <c r="WUY1" s="282"/>
      <c r="WUZ1" s="282"/>
      <c r="WVA1" s="282"/>
      <c r="WVB1" s="282"/>
      <c r="WVC1" s="282"/>
      <c r="WVD1" s="282"/>
      <c r="WVE1" s="282"/>
      <c r="WVF1" s="282"/>
      <c r="WVG1" s="282"/>
      <c r="WVH1" s="282"/>
      <c r="WVI1" s="282"/>
      <c r="WVJ1" s="282"/>
      <c r="WVK1" s="282"/>
      <c r="WVL1" s="282"/>
      <c r="WVM1" s="282"/>
      <c r="WVN1" s="282"/>
      <c r="WVO1" s="282"/>
      <c r="WVP1" s="282"/>
      <c r="WVQ1" s="282"/>
      <c r="WVR1" s="282"/>
      <c r="WVS1" s="282"/>
      <c r="WVT1" s="282"/>
      <c r="WVU1" s="282"/>
      <c r="WVV1" s="282"/>
      <c r="WVW1" s="282"/>
      <c r="WVX1" s="282"/>
      <c r="WVY1" s="282"/>
      <c r="WVZ1" s="282"/>
      <c r="WWA1" s="282"/>
      <c r="WWB1" s="282"/>
      <c r="WWC1" s="282"/>
      <c r="WWD1" s="282"/>
      <c r="WWE1" s="282"/>
      <c r="WWF1" s="282"/>
      <c r="WWG1" s="282"/>
      <c r="WWH1" s="282"/>
      <c r="WWI1" s="282"/>
      <c r="WWJ1" s="282"/>
      <c r="WWK1" s="282"/>
      <c r="WWL1" s="282"/>
      <c r="WWM1" s="282"/>
      <c r="WWN1" s="282"/>
      <c r="WWO1" s="282"/>
      <c r="WWP1" s="282"/>
      <c r="WWQ1" s="282"/>
      <c r="WWR1" s="282"/>
      <c r="WWS1" s="282"/>
      <c r="WWT1" s="282"/>
      <c r="WWU1" s="282"/>
      <c r="WWV1" s="282"/>
      <c r="WWW1" s="282"/>
      <c r="WWX1" s="282"/>
      <c r="WWY1" s="282"/>
      <c r="WWZ1" s="282"/>
      <c r="WXA1" s="282"/>
      <c r="WXB1" s="282"/>
      <c r="WXC1" s="282"/>
      <c r="WXD1" s="282"/>
      <c r="WXE1" s="282"/>
      <c r="WXF1" s="282"/>
      <c r="WXG1" s="282"/>
      <c r="WXH1" s="282"/>
      <c r="WXI1" s="282"/>
      <c r="WXJ1" s="282"/>
      <c r="WXK1" s="282"/>
      <c r="WXL1" s="282"/>
      <c r="WXM1" s="282"/>
      <c r="WXN1" s="282"/>
      <c r="WXO1" s="282"/>
      <c r="WXP1" s="282"/>
      <c r="WXQ1" s="282"/>
      <c r="WXR1" s="282"/>
      <c r="WXS1" s="282"/>
      <c r="WXT1" s="282"/>
      <c r="WXU1" s="282"/>
      <c r="WXV1" s="282"/>
      <c r="WXW1" s="282"/>
      <c r="WXX1" s="282"/>
      <c r="WXY1" s="282"/>
      <c r="WXZ1" s="282"/>
      <c r="WYA1" s="282"/>
      <c r="WYB1" s="282"/>
      <c r="WYC1" s="282"/>
      <c r="WYD1" s="282"/>
      <c r="WYE1" s="282"/>
      <c r="WYF1" s="282"/>
      <c r="WYG1" s="282"/>
      <c r="WYH1" s="282"/>
      <c r="WYI1" s="282"/>
      <c r="WYJ1" s="282"/>
      <c r="WYK1" s="282"/>
      <c r="WYL1" s="282"/>
      <c r="WYM1" s="282"/>
      <c r="WYN1" s="282"/>
      <c r="WYO1" s="282"/>
      <c r="WYP1" s="282"/>
      <c r="WYQ1" s="282"/>
      <c r="WYR1" s="282"/>
      <c r="WYS1" s="282"/>
      <c r="WYT1" s="282"/>
      <c r="WYU1" s="282"/>
      <c r="WYV1" s="282"/>
      <c r="WYW1" s="282"/>
      <c r="WYX1" s="282"/>
      <c r="WYY1" s="282"/>
      <c r="WYZ1" s="282"/>
      <c r="WZA1" s="282"/>
      <c r="WZB1" s="282"/>
      <c r="WZC1" s="282"/>
      <c r="WZD1" s="282"/>
      <c r="WZE1" s="282"/>
      <c r="WZF1" s="282"/>
      <c r="WZG1" s="282"/>
      <c r="WZH1" s="282"/>
      <c r="WZI1" s="282"/>
      <c r="WZJ1" s="282"/>
      <c r="WZK1" s="282"/>
      <c r="WZL1" s="282"/>
      <c r="WZM1" s="282"/>
      <c r="WZN1" s="282"/>
      <c r="WZO1" s="282"/>
      <c r="WZP1" s="282"/>
      <c r="WZQ1" s="282"/>
      <c r="WZR1" s="282"/>
      <c r="WZS1" s="282"/>
      <c r="WZT1" s="282"/>
      <c r="WZU1" s="282"/>
      <c r="WZV1" s="282"/>
      <c r="WZW1" s="282"/>
      <c r="WZX1" s="282"/>
      <c r="WZY1" s="282"/>
      <c r="WZZ1" s="282"/>
      <c r="XAA1" s="282"/>
      <c r="XAB1" s="282"/>
      <c r="XAC1" s="282"/>
      <c r="XAD1" s="282"/>
      <c r="XAE1" s="282"/>
      <c r="XAF1" s="282"/>
      <c r="XAG1" s="282"/>
      <c r="XAH1" s="282"/>
      <c r="XAI1" s="282"/>
      <c r="XAJ1" s="282"/>
      <c r="XAK1" s="282"/>
      <c r="XAL1" s="282"/>
      <c r="XAM1" s="282"/>
      <c r="XAN1" s="282"/>
      <c r="XAO1" s="282"/>
      <c r="XAP1" s="282"/>
      <c r="XAQ1" s="282"/>
      <c r="XAR1" s="282"/>
      <c r="XAS1" s="282"/>
      <c r="XAT1" s="282"/>
      <c r="XAU1" s="282"/>
      <c r="XAV1" s="282"/>
      <c r="XAW1" s="282"/>
      <c r="XAX1" s="282"/>
      <c r="XAY1" s="282"/>
      <c r="XAZ1" s="282"/>
      <c r="XBA1" s="282"/>
      <c r="XBB1" s="282"/>
      <c r="XBC1" s="282"/>
      <c r="XBD1" s="282"/>
      <c r="XBE1" s="282"/>
      <c r="XBF1" s="282"/>
      <c r="XBG1" s="282"/>
      <c r="XBH1" s="282"/>
      <c r="XBI1" s="282"/>
      <c r="XBJ1" s="282"/>
      <c r="XBK1" s="282"/>
      <c r="XBL1" s="282"/>
      <c r="XBM1" s="282"/>
      <c r="XBN1" s="282"/>
      <c r="XBO1" s="282"/>
      <c r="XBP1" s="282"/>
      <c r="XBQ1" s="282"/>
      <c r="XBR1" s="282"/>
      <c r="XBS1" s="282"/>
      <c r="XBT1" s="282"/>
      <c r="XBU1" s="282"/>
      <c r="XBV1" s="282"/>
      <c r="XBW1" s="282"/>
      <c r="XBX1" s="282"/>
      <c r="XBY1" s="282"/>
      <c r="XBZ1" s="282"/>
      <c r="XCA1" s="282"/>
      <c r="XCB1" s="282"/>
      <c r="XCC1" s="282"/>
      <c r="XCD1" s="282"/>
      <c r="XCE1" s="282"/>
      <c r="XCF1" s="282"/>
      <c r="XCG1" s="282"/>
      <c r="XCH1" s="282"/>
      <c r="XCI1" s="282"/>
      <c r="XCJ1" s="282"/>
      <c r="XCK1" s="282"/>
      <c r="XCL1" s="282"/>
      <c r="XCM1" s="282"/>
      <c r="XCN1" s="282"/>
      <c r="XCO1" s="282"/>
      <c r="XCP1" s="282"/>
      <c r="XCQ1" s="282"/>
      <c r="XCR1" s="282"/>
      <c r="XCS1" s="282"/>
      <c r="XCT1" s="282"/>
      <c r="XCU1" s="282"/>
      <c r="XCV1" s="282"/>
      <c r="XCW1" s="282"/>
      <c r="XCX1" s="282"/>
      <c r="XCY1" s="282"/>
      <c r="XCZ1" s="282"/>
      <c r="XDA1" s="282"/>
      <c r="XDB1" s="282"/>
      <c r="XDC1" s="282"/>
      <c r="XDD1" s="282"/>
      <c r="XDE1" s="282"/>
      <c r="XDF1" s="282"/>
      <c r="XDG1" s="282"/>
      <c r="XDH1" s="282"/>
      <c r="XDI1" s="282"/>
      <c r="XDJ1" s="282"/>
      <c r="XDK1" s="282"/>
      <c r="XDL1" s="282"/>
      <c r="XDM1" s="282"/>
      <c r="XDN1" s="282"/>
      <c r="XDO1" s="282"/>
      <c r="XDP1" s="282"/>
      <c r="XDQ1" s="282"/>
      <c r="XDR1" s="282"/>
      <c r="XDS1" s="282"/>
      <c r="XDT1" s="282"/>
      <c r="XDU1" s="282"/>
      <c r="XDV1" s="282"/>
      <c r="XDW1" s="282"/>
      <c r="XDX1" s="282"/>
      <c r="XDY1" s="282"/>
      <c r="XDZ1" s="282"/>
      <c r="XEA1" s="282"/>
      <c r="XEB1" s="282"/>
      <c r="XEC1" s="282"/>
      <c r="XED1" s="282"/>
      <c r="XEE1" s="282"/>
      <c r="XEF1" s="282"/>
      <c r="XEG1" s="282"/>
      <c r="XEH1" s="282"/>
      <c r="XEI1" s="282"/>
      <c r="XEJ1" s="282"/>
      <c r="XEK1" s="282"/>
      <c r="XEL1" s="282"/>
      <c r="XEM1" s="282"/>
      <c r="XEN1" s="282"/>
      <c r="XEO1" s="282"/>
      <c r="XEP1" s="282"/>
      <c r="XEQ1" s="282"/>
      <c r="XER1" s="282"/>
      <c r="XES1" s="282"/>
      <c r="XET1" s="282"/>
      <c r="XEU1" s="282"/>
      <c r="XEV1" s="282"/>
      <c r="XEW1" s="282"/>
      <c r="XEX1" s="282"/>
      <c r="XEY1" s="282"/>
      <c r="XEZ1" s="282"/>
      <c r="XFA1" s="282"/>
      <c r="XFB1" s="282"/>
      <c r="XFC1" s="282"/>
    </row>
    <row r="2" spans="1:16383" ht="48" customHeight="1" thickBot="1" x14ac:dyDescent="0.3">
      <c r="A2" s="2" t="s">
        <v>1</v>
      </c>
      <c r="B2" s="2" t="s">
        <v>2</v>
      </c>
      <c r="C2" s="2" t="s">
        <v>3</v>
      </c>
      <c r="D2" s="2" t="s">
        <v>4</v>
      </c>
      <c r="E2" s="2" t="s">
        <v>5</v>
      </c>
      <c r="F2" s="2" t="s">
        <v>6</v>
      </c>
      <c r="G2" s="7" t="s">
        <v>7</v>
      </c>
      <c r="H2" s="2" t="s">
        <v>8</v>
      </c>
      <c r="I2" s="17" t="s">
        <v>9</v>
      </c>
      <c r="J2" s="2" t="s">
        <v>10</v>
      </c>
      <c r="K2" s="3" t="s">
        <v>11</v>
      </c>
      <c r="L2" s="1"/>
      <c r="M2" s="1"/>
    </row>
    <row r="3" spans="1:16383" ht="38.25" hidden="1" x14ac:dyDescent="0.25">
      <c r="A3" s="18">
        <v>1</v>
      </c>
      <c r="B3" s="18" t="s">
        <v>12</v>
      </c>
      <c r="C3" s="18" t="s">
        <v>13</v>
      </c>
      <c r="D3" s="19">
        <v>19919</v>
      </c>
      <c r="E3" s="18">
        <v>67</v>
      </c>
      <c r="F3" s="18" t="s">
        <v>14</v>
      </c>
      <c r="G3" s="12" t="s">
        <v>15</v>
      </c>
      <c r="H3" s="14">
        <v>300000000</v>
      </c>
      <c r="I3" s="18" t="s">
        <v>16</v>
      </c>
      <c r="J3" s="18" t="s">
        <v>17</v>
      </c>
      <c r="K3" s="20">
        <v>45457</v>
      </c>
    </row>
    <row r="4" spans="1:16383" ht="63.75" hidden="1" x14ac:dyDescent="0.25">
      <c r="A4" s="9">
        <v>2</v>
      </c>
      <c r="B4" s="18" t="s">
        <v>12</v>
      </c>
      <c r="C4" s="18" t="s">
        <v>13</v>
      </c>
      <c r="D4" s="19">
        <v>1816</v>
      </c>
      <c r="E4" s="9">
        <v>15</v>
      </c>
      <c r="F4" s="18"/>
      <c r="G4" s="12" t="s">
        <v>18</v>
      </c>
      <c r="H4" s="14">
        <v>11000000</v>
      </c>
      <c r="I4" s="18" t="s">
        <v>19</v>
      </c>
      <c r="J4" s="18" t="s">
        <v>17</v>
      </c>
      <c r="K4" s="20">
        <v>45358</v>
      </c>
    </row>
    <row r="5" spans="1:16383" ht="76.5" hidden="1" x14ac:dyDescent="0.25">
      <c r="A5" s="9">
        <v>3</v>
      </c>
      <c r="B5" s="18" t="s">
        <v>12</v>
      </c>
      <c r="C5" s="18" t="s">
        <v>13</v>
      </c>
      <c r="D5" s="19">
        <v>7612</v>
      </c>
      <c r="E5" s="9">
        <v>38</v>
      </c>
      <c r="F5" s="18"/>
      <c r="G5" s="12" t="s">
        <v>20</v>
      </c>
      <c r="H5" s="14">
        <v>16694616</v>
      </c>
      <c r="I5" s="18" t="s">
        <v>21</v>
      </c>
      <c r="J5" s="18" t="s">
        <v>17</v>
      </c>
      <c r="K5" s="20">
        <v>45394</v>
      </c>
    </row>
    <row r="6" spans="1:16383" ht="76.5" hidden="1" x14ac:dyDescent="0.25">
      <c r="A6" s="18">
        <v>4</v>
      </c>
      <c r="B6" s="18" t="s">
        <v>12</v>
      </c>
      <c r="C6" s="18" t="s">
        <v>13</v>
      </c>
      <c r="D6" s="19">
        <v>7613</v>
      </c>
      <c r="E6" s="9">
        <v>47</v>
      </c>
      <c r="F6" s="18"/>
      <c r="G6" s="12" t="s">
        <v>20</v>
      </c>
      <c r="H6" s="14">
        <v>16694616</v>
      </c>
      <c r="I6" s="18" t="s">
        <v>21</v>
      </c>
      <c r="J6" s="18" t="s">
        <v>17</v>
      </c>
      <c r="K6" s="20">
        <v>45400</v>
      </c>
    </row>
    <row r="7" spans="1:16383" ht="76.5" hidden="1" x14ac:dyDescent="0.25">
      <c r="A7" s="9">
        <v>5</v>
      </c>
      <c r="B7" s="18" t="s">
        <v>12</v>
      </c>
      <c r="C7" s="18" t="s">
        <v>13</v>
      </c>
      <c r="D7" s="19">
        <v>7614</v>
      </c>
      <c r="E7" s="9">
        <v>39</v>
      </c>
      <c r="F7" s="18"/>
      <c r="G7" s="12" t="s">
        <v>20</v>
      </c>
      <c r="H7" s="14">
        <v>16694616</v>
      </c>
      <c r="I7" s="18" t="s">
        <v>21</v>
      </c>
      <c r="J7" s="18" t="s">
        <v>17</v>
      </c>
      <c r="K7" s="20">
        <v>45394</v>
      </c>
    </row>
    <row r="8" spans="1:16383" ht="76.5" hidden="1" x14ac:dyDescent="0.25">
      <c r="A8" s="9">
        <v>6</v>
      </c>
      <c r="B8" s="18" t="s">
        <v>12</v>
      </c>
      <c r="C8" s="18" t="s">
        <v>13</v>
      </c>
      <c r="D8" s="19">
        <v>7615</v>
      </c>
      <c r="E8" s="9">
        <v>40</v>
      </c>
      <c r="F8" s="18"/>
      <c r="G8" s="12" t="s">
        <v>20</v>
      </c>
      <c r="H8" s="14">
        <v>16694616</v>
      </c>
      <c r="I8" s="18" t="s">
        <v>21</v>
      </c>
      <c r="J8" s="18" t="s">
        <v>17</v>
      </c>
      <c r="K8" s="20">
        <v>45398</v>
      </c>
    </row>
    <row r="9" spans="1:16383" ht="76.5" hidden="1" x14ac:dyDescent="0.25">
      <c r="A9" s="18">
        <v>7</v>
      </c>
      <c r="B9" s="18" t="s">
        <v>12</v>
      </c>
      <c r="C9" s="18" t="s">
        <v>13</v>
      </c>
      <c r="D9" s="19">
        <v>7616</v>
      </c>
      <c r="E9" s="9">
        <v>46</v>
      </c>
      <c r="F9" s="18"/>
      <c r="G9" s="12" t="s">
        <v>20</v>
      </c>
      <c r="H9" s="14">
        <v>16694616</v>
      </c>
      <c r="I9" s="18" t="s">
        <v>21</v>
      </c>
      <c r="J9" s="21" t="s">
        <v>17</v>
      </c>
      <c r="K9" s="20">
        <v>45411</v>
      </c>
    </row>
    <row r="10" spans="1:16383" ht="76.5" hidden="1" x14ac:dyDescent="0.25">
      <c r="A10" s="9">
        <v>8</v>
      </c>
      <c r="B10" s="18" t="s">
        <v>12</v>
      </c>
      <c r="C10" s="18" t="s">
        <v>13</v>
      </c>
      <c r="D10" s="19">
        <v>7818</v>
      </c>
      <c r="E10" s="9">
        <v>45</v>
      </c>
      <c r="F10" s="18"/>
      <c r="G10" s="12" t="s">
        <v>22</v>
      </c>
      <c r="H10" s="14">
        <v>29781873</v>
      </c>
      <c r="I10" s="18" t="s">
        <v>21</v>
      </c>
      <c r="J10" s="18" t="s">
        <v>17</v>
      </c>
      <c r="K10" s="20">
        <v>45404</v>
      </c>
    </row>
    <row r="11" spans="1:16383" ht="60.75" hidden="1" customHeight="1" x14ac:dyDescent="0.25">
      <c r="A11" s="9">
        <v>9</v>
      </c>
      <c r="B11" s="18" t="s">
        <v>12</v>
      </c>
      <c r="C11" s="18" t="s">
        <v>13</v>
      </c>
      <c r="D11" s="19">
        <v>18476</v>
      </c>
      <c r="E11" s="9">
        <v>41</v>
      </c>
      <c r="F11" s="18"/>
      <c r="G11" s="12" t="s">
        <v>23</v>
      </c>
      <c r="H11" s="14">
        <v>60000000</v>
      </c>
      <c r="I11" s="18" t="s">
        <v>24</v>
      </c>
      <c r="J11" s="18" t="s">
        <v>17</v>
      </c>
      <c r="K11" s="20">
        <v>45415</v>
      </c>
    </row>
    <row r="12" spans="1:16383" ht="114.75" hidden="1" x14ac:dyDescent="0.25">
      <c r="A12" s="18">
        <v>10</v>
      </c>
      <c r="B12" s="18" t="s">
        <v>12</v>
      </c>
      <c r="C12" s="18" t="s">
        <v>13</v>
      </c>
      <c r="D12" s="19">
        <v>18604</v>
      </c>
      <c r="E12" s="9">
        <v>19</v>
      </c>
      <c r="F12" s="18"/>
      <c r="G12" s="12" t="s">
        <v>25</v>
      </c>
      <c r="H12" s="14">
        <v>90000000</v>
      </c>
      <c r="I12" s="21" t="s">
        <v>26</v>
      </c>
      <c r="J12" s="18" t="s">
        <v>17</v>
      </c>
      <c r="K12" s="20">
        <v>45369</v>
      </c>
    </row>
    <row r="13" spans="1:16383" ht="63.75" hidden="1" x14ac:dyDescent="0.25">
      <c r="A13" s="9">
        <v>11</v>
      </c>
      <c r="B13" s="18" t="s">
        <v>12</v>
      </c>
      <c r="C13" s="18" t="s">
        <v>13</v>
      </c>
      <c r="D13" s="19">
        <v>18789</v>
      </c>
      <c r="E13" s="9">
        <v>31</v>
      </c>
      <c r="F13" s="18"/>
      <c r="G13" s="12" t="s">
        <v>27</v>
      </c>
      <c r="H13" s="14">
        <v>70000000</v>
      </c>
      <c r="I13" s="18" t="s">
        <v>28</v>
      </c>
      <c r="J13" s="18" t="s">
        <v>17</v>
      </c>
      <c r="K13" s="20">
        <v>45369</v>
      </c>
    </row>
    <row r="14" spans="1:16383" hidden="1" x14ac:dyDescent="0.25">
      <c r="A14" s="9">
        <v>12</v>
      </c>
      <c r="B14" s="18" t="s">
        <v>12</v>
      </c>
      <c r="C14" s="18" t="s">
        <v>13</v>
      </c>
      <c r="D14" s="19">
        <v>18942</v>
      </c>
      <c r="E14" s="9">
        <v>52</v>
      </c>
      <c r="F14" s="18"/>
      <c r="G14" s="12" t="s">
        <v>29</v>
      </c>
      <c r="H14" s="14">
        <v>0</v>
      </c>
      <c r="I14" s="18" t="s">
        <v>21</v>
      </c>
      <c r="J14" s="18"/>
      <c r="K14" s="20"/>
    </row>
    <row r="15" spans="1:16383" ht="84.75" hidden="1" customHeight="1" x14ac:dyDescent="0.25">
      <c r="A15" s="9">
        <v>13</v>
      </c>
      <c r="B15" s="18" t="s">
        <v>12</v>
      </c>
      <c r="C15" s="18" t="s">
        <v>13</v>
      </c>
      <c r="D15" s="19"/>
      <c r="E15" s="18">
        <v>20</v>
      </c>
      <c r="F15" s="18"/>
      <c r="G15" s="12" t="s">
        <v>30</v>
      </c>
      <c r="H15" s="14">
        <v>150000000</v>
      </c>
      <c r="I15" s="18" t="s">
        <v>28</v>
      </c>
      <c r="J15" s="18" t="s">
        <v>17</v>
      </c>
      <c r="K15" s="20">
        <v>45358</v>
      </c>
    </row>
    <row r="16" spans="1:16383" ht="63.75" hidden="1" x14ac:dyDescent="0.25">
      <c r="A16" s="9">
        <v>14</v>
      </c>
      <c r="B16" s="18" t="s">
        <v>12</v>
      </c>
      <c r="C16" s="18" t="s">
        <v>13</v>
      </c>
      <c r="D16" s="19"/>
      <c r="E16" s="9">
        <v>64</v>
      </c>
      <c r="F16" s="18"/>
      <c r="G16" s="12" t="s">
        <v>31</v>
      </c>
      <c r="H16" s="14">
        <v>428400000</v>
      </c>
      <c r="I16" s="18" t="s">
        <v>28</v>
      </c>
      <c r="J16" s="18" t="s">
        <v>17</v>
      </c>
      <c r="K16" s="20">
        <v>45434</v>
      </c>
    </row>
    <row r="17" spans="1:26" ht="63.75" hidden="1" x14ac:dyDescent="0.25">
      <c r="A17" s="9">
        <v>15</v>
      </c>
      <c r="B17" s="18" t="s">
        <v>12</v>
      </c>
      <c r="C17" s="18" t="s">
        <v>32</v>
      </c>
      <c r="D17" s="19">
        <v>18626</v>
      </c>
      <c r="E17" s="22" t="s">
        <v>33</v>
      </c>
      <c r="F17" s="18" t="s">
        <v>34</v>
      </c>
      <c r="G17" s="12" t="s">
        <v>35</v>
      </c>
      <c r="H17" s="14" t="s">
        <v>36</v>
      </c>
      <c r="I17" s="18" t="s">
        <v>37</v>
      </c>
      <c r="J17" s="18" t="s">
        <v>17</v>
      </c>
      <c r="K17" s="20">
        <v>45377</v>
      </c>
    </row>
    <row r="18" spans="1:26" ht="141" hidden="1" customHeight="1" x14ac:dyDescent="0.25">
      <c r="A18" s="9">
        <v>16</v>
      </c>
      <c r="B18" s="18" t="s">
        <v>38</v>
      </c>
      <c r="C18" s="18" t="s">
        <v>32</v>
      </c>
      <c r="D18" s="19">
        <v>18923</v>
      </c>
      <c r="E18" s="18" t="s">
        <v>39</v>
      </c>
      <c r="F18" s="18" t="s">
        <v>40</v>
      </c>
      <c r="G18" s="12" t="s">
        <v>41</v>
      </c>
      <c r="H18" s="14">
        <v>902394100</v>
      </c>
      <c r="I18" s="18" t="s">
        <v>42</v>
      </c>
      <c r="J18" s="18" t="s">
        <v>17</v>
      </c>
      <c r="K18" s="20">
        <v>45434</v>
      </c>
    </row>
    <row r="19" spans="1:26" ht="108.75" hidden="1" customHeight="1" x14ac:dyDescent="0.25">
      <c r="A19" s="9">
        <v>17</v>
      </c>
      <c r="B19" s="18" t="s">
        <v>12</v>
      </c>
      <c r="C19" s="18" t="s">
        <v>32</v>
      </c>
      <c r="D19" s="23">
        <v>19054</v>
      </c>
      <c r="E19" s="9" t="s">
        <v>43</v>
      </c>
      <c r="F19" s="18" t="s">
        <v>34</v>
      </c>
      <c r="G19" s="12" t="s">
        <v>44</v>
      </c>
      <c r="H19" s="14">
        <v>7039521050</v>
      </c>
      <c r="I19" s="18" t="s">
        <v>45</v>
      </c>
      <c r="J19" s="18" t="s">
        <v>17</v>
      </c>
      <c r="K19" s="20">
        <v>45377</v>
      </c>
    </row>
    <row r="20" spans="1:26" ht="38.25" hidden="1" x14ac:dyDescent="0.25">
      <c r="A20" s="9">
        <v>18</v>
      </c>
      <c r="B20" s="18" t="s">
        <v>12</v>
      </c>
      <c r="C20" s="24" t="s">
        <v>32</v>
      </c>
      <c r="D20" s="25">
        <v>19113</v>
      </c>
      <c r="E20" s="9" t="s">
        <v>46</v>
      </c>
      <c r="F20" s="18" t="s">
        <v>47</v>
      </c>
      <c r="G20" s="12" t="s">
        <v>48</v>
      </c>
      <c r="H20" s="14">
        <v>54640304</v>
      </c>
      <c r="I20" s="18" t="s">
        <v>49</v>
      </c>
      <c r="J20" s="18" t="s">
        <v>17</v>
      </c>
      <c r="K20" s="26">
        <v>45373</v>
      </c>
    </row>
    <row r="21" spans="1:26" ht="38.25" hidden="1" x14ac:dyDescent="0.25">
      <c r="A21" s="9">
        <v>19</v>
      </c>
      <c r="B21" s="18" t="s">
        <v>12</v>
      </c>
      <c r="C21" s="18" t="s">
        <v>32</v>
      </c>
      <c r="D21" s="19">
        <v>19114</v>
      </c>
      <c r="E21" s="9" t="s">
        <v>50</v>
      </c>
      <c r="F21" s="18" t="s">
        <v>47</v>
      </c>
      <c r="G21" s="12" t="s">
        <v>48</v>
      </c>
      <c r="H21" s="14">
        <v>54640304</v>
      </c>
      <c r="I21" s="18" t="s">
        <v>49</v>
      </c>
      <c r="J21" s="18" t="s">
        <v>17</v>
      </c>
      <c r="K21" s="26">
        <v>45373</v>
      </c>
    </row>
    <row r="22" spans="1:26" ht="38.25" hidden="1" x14ac:dyDescent="0.25">
      <c r="A22" s="9">
        <v>20</v>
      </c>
      <c r="B22" s="18" t="s">
        <v>12</v>
      </c>
      <c r="C22" s="18" t="s">
        <v>32</v>
      </c>
      <c r="D22" s="19">
        <v>19115</v>
      </c>
      <c r="E22" s="22" t="s">
        <v>51</v>
      </c>
      <c r="F22" s="18" t="s">
        <v>47</v>
      </c>
      <c r="G22" s="12" t="s">
        <v>48</v>
      </c>
      <c r="H22" s="14">
        <v>32185226</v>
      </c>
      <c r="I22" s="18" t="s">
        <v>49</v>
      </c>
      <c r="J22" s="18" t="s">
        <v>17</v>
      </c>
      <c r="K22" s="26">
        <v>45373</v>
      </c>
    </row>
    <row r="23" spans="1:26" ht="50.25" hidden="1" customHeight="1" x14ac:dyDescent="0.25">
      <c r="A23" s="9">
        <v>21</v>
      </c>
      <c r="B23" s="18" t="s">
        <v>12</v>
      </c>
      <c r="C23" s="18" t="s">
        <v>32</v>
      </c>
      <c r="D23" s="19">
        <v>19134</v>
      </c>
      <c r="E23" s="9" t="s">
        <v>52</v>
      </c>
      <c r="F23" s="18" t="s">
        <v>47</v>
      </c>
      <c r="G23" s="12" t="s">
        <v>53</v>
      </c>
      <c r="H23" s="14">
        <v>54640304</v>
      </c>
      <c r="I23" s="18" t="s">
        <v>49</v>
      </c>
      <c r="J23" s="18" t="s">
        <v>17</v>
      </c>
      <c r="K23" s="26">
        <v>45373</v>
      </c>
    </row>
    <row r="24" spans="1:26" ht="84" hidden="1" customHeight="1" x14ac:dyDescent="0.25">
      <c r="A24" s="9">
        <v>22</v>
      </c>
      <c r="B24" s="18" t="s">
        <v>54</v>
      </c>
      <c r="C24" s="18" t="s">
        <v>32</v>
      </c>
      <c r="D24" s="19">
        <v>8163</v>
      </c>
      <c r="E24" s="9" t="s">
        <v>55</v>
      </c>
      <c r="F24" s="18" t="s">
        <v>34</v>
      </c>
      <c r="G24" s="12" t="s">
        <v>56</v>
      </c>
      <c r="H24" s="14" t="s">
        <v>57</v>
      </c>
      <c r="I24" s="18" t="s">
        <v>58</v>
      </c>
      <c r="J24" s="18" t="s">
        <v>17</v>
      </c>
      <c r="K24" s="20">
        <v>45450</v>
      </c>
    </row>
    <row r="25" spans="1:26" ht="38.25" hidden="1" x14ac:dyDescent="0.25">
      <c r="A25" s="9">
        <v>23</v>
      </c>
      <c r="B25" s="18" t="s">
        <v>59</v>
      </c>
      <c r="C25" s="18" t="s">
        <v>32</v>
      </c>
      <c r="D25" s="19">
        <v>20669</v>
      </c>
      <c r="E25" s="9" t="s">
        <v>60</v>
      </c>
      <c r="F25" s="18" t="s">
        <v>61</v>
      </c>
      <c r="G25" s="12" t="s">
        <v>62</v>
      </c>
      <c r="H25" s="14" t="s">
        <v>63</v>
      </c>
      <c r="I25" s="18" t="s">
        <v>64</v>
      </c>
      <c r="J25" s="18" t="s">
        <v>17</v>
      </c>
      <c r="K25" s="20">
        <v>45461</v>
      </c>
    </row>
    <row r="26" spans="1:26" ht="49.5" hidden="1" customHeight="1" x14ac:dyDescent="0.25">
      <c r="A26" s="9">
        <v>24</v>
      </c>
      <c r="B26" s="18" t="s">
        <v>59</v>
      </c>
      <c r="C26" s="18" t="s">
        <v>65</v>
      </c>
      <c r="D26" s="19">
        <v>20241010050623</v>
      </c>
      <c r="E26" s="9" t="s">
        <v>66</v>
      </c>
      <c r="F26" s="18" t="s">
        <v>14</v>
      </c>
      <c r="G26" s="12" t="s">
        <v>67</v>
      </c>
      <c r="H26" s="14" t="s">
        <v>68</v>
      </c>
      <c r="I26" s="18" t="s">
        <v>69</v>
      </c>
      <c r="J26" s="28" t="s">
        <v>17</v>
      </c>
      <c r="K26" s="29">
        <v>45454</v>
      </c>
      <c r="L26" s="30"/>
      <c r="M26" s="30"/>
      <c r="N26" s="30"/>
      <c r="O26" s="30"/>
      <c r="P26" s="30"/>
      <c r="Q26" s="30"/>
      <c r="R26" s="30"/>
      <c r="S26" s="30"/>
      <c r="T26" s="30"/>
      <c r="U26" s="30"/>
      <c r="V26" s="30"/>
      <c r="W26" s="30"/>
      <c r="X26" s="30"/>
      <c r="Y26" s="30"/>
      <c r="Z26" s="31"/>
    </row>
    <row r="27" spans="1:26" ht="38.25" hidden="1" x14ac:dyDescent="0.25">
      <c r="A27" s="9">
        <v>25</v>
      </c>
      <c r="B27" s="18" t="s">
        <v>59</v>
      </c>
      <c r="C27" s="18" t="s">
        <v>65</v>
      </c>
      <c r="D27" s="19">
        <v>20241010050383</v>
      </c>
      <c r="E27" s="9" t="s">
        <v>70</v>
      </c>
      <c r="F27" s="24" t="s">
        <v>14</v>
      </c>
      <c r="G27" s="12" t="s">
        <v>67</v>
      </c>
      <c r="H27" s="14" t="s">
        <v>71</v>
      </c>
      <c r="I27" s="18" t="s">
        <v>69</v>
      </c>
      <c r="J27" s="28" t="s">
        <v>17</v>
      </c>
      <c r="K27" s="29">
        <v>45454</v>
      </c>
      <c r="L27" s="32"/>
      <c r="M27" s="32"/>
      <c r="N27" s="32"/>
      <c r="O27" s="32"/>
      <c r="P27" s="32"/>
      <c r="Q27" s="32"/>
      <c r="R27" s="32"/>
      <c r="S27" s="32"/>
      <c r="T27" s="32"/>
      <c r="U27" s="32"/>
      <c r="V27" s="32"/>
      <c r="W27" s="32"/>
      <c r="X27" s="32"/>
      <c r="Y27" s="32"/>
      <c r="Z27" s="33"/>
    </row>
    <row r="28" spans="1:26" hidden="1" x14ac:dyDescent="0.2">
      <c r="A28" s="9">
        <v>26</v>
      </c>
      <c r="B28" s="18"/>
      <c r="C28" s="18"/>
      <c r="D28" s="19"/>
      <c r="E28" s="9"/>
      <c r="F28" s="24"/>
      <c r="G28" s="12"/>
      <c r="H28" s="14"/>
      <c r="I28" s="25"/>
      <c r="J28" s="25"/>
      <c r="K28" s="34"/>
      <c r="L28" s="5"/>
      <c r="M28" s="37"/>
      <c r="N28" s="38"/>
      <c r="O28" s="5"/>
      <c r="P28" s="5"/>
      <c r="Q28" s="38"/>
      <c r="R28" s="38"/>
      <c r="S28" s="32"/>
      <c r="T28" s="32"/>
      <c r="U28" s="32"/>
      <c r="V28" s="32"/>
      <c r="W28" s="32"/>
      <c r="X28" s="32"/>
      <c r="Y28" s="32"/>
      <c r="Z28" s="33"/>
    </row>
    <row r="29" spans="1:26" ht="63.75" x14ac:dyDescent="0.25">
      <c r="A29" s="9">
        <v>27</v>
      </c>
      <c r="B29" s="18" t="s">
        <v>72</v>
      </c>
      <c r="C29" s="18" t="s">
        <v>32</v>
      </c>
      <c r="D29" s="19">
        <v>7949</v>
      </c>
      <c r="E29" s="9" t="s">
        <v>55</v>
      </c>
      <c r="F29" s="24" t="s">
        <v>34</v>
      </c>
      <c r="G29" s="12" t="s">
        <v>73</v>
      </c>
      <c r="H29" s="14" t="s">
        <v>74</v>
      </c>
      <c r="I29" s="25" t="s">
        <v>24</v>
      </c>
      <c r="J29" s="25" t="s">
        <v>17</v>
      </c>
      <c r="K29" s="34">
        <v>45398</v>
      </c>
    </row>
    <row r="30" spans="1:26" ht="51" x14ac:dyDescent="0.25">
      <c r="A30" s="9">
        <v>28</v>
      </c>
      <c r="B30" s="18" t="s">
        <v>72</v>
      </c>
      <c r="C30" s="18" t="s">
        <v>13</v>
      </c>
      <c r="D30" s="19">
        <v>18941</v>
      </c>
      <c r="E30" s="9" t="s">
        <v>75</v>
      </c>
      <c r="F30" s="18" t="s">
        <v>14</v>
      </c>
      <c r="G30" s="12" t="s">
        <v>76</v>
      </c>
      <c r="H30" s="14" t="s">
        <v>77</v>
      </c>
      <c r="I30" s="18" t="s">
        <v>21</v>
      </c>
      <c r="J30" s="18" t="s">
        <v>17</v>
      </c>
      <c r="K30" s="20">
        <v>45433</v>
      </c>
    </row>
    <row r="31" spans="1:26" ht="51" x14ac:dyDescent="0.25">
      <c r="A31" s="9">
        <v>29</v>
      </c>
      <c r="B31" s="18" t="s">
        <v>72</v>
      </c>
      <c r="C31" s="18" t="s">
        <v>13</v>
      </c>
      <c r="D31" s="19">
        <v>18943</v>
      </c>
      <c r="E31" s="9" t="s">
        <v>78</v>
      </c>
      <c r="F31" s="18" t="s">
        <v>14</v>
      </c>
      <c r="G31" s="12" t="s">
        <v>79</v>
      </c>
      <c r="H31" s="14" t="s">
        <v>80</v>
      </c>
      <c r="I31" s="18" t="s">
        <v>21</v>
      </c>
      <c r="J31" s="18" t="s">
        <v>17</v>
      </c>
      <c r="K31" s="20">
        <v>45414</v>
      </c>
    </row>
    <row r="32" spans="1:26" ht="76.5" x14ac:dyDescent="0.25">
      <c r="A32" s="9">
        <v>30</v>
      </c>
      <c r="B32" s="18" t="s">
        <v>72</v>
      </c>
      <c r="C32" s="18" t="s">
        <v>81</v>
      </c>
      <c r="D32" s="19">
        <v>18603</v>
      </c>
      <c r="E32" s="9" t="s">
        <v>82</v>
      </c>
      <c r="F32" s="18" t="s">
        <v>14</v>
      </c>
      <c r="G32" s="12" t="s">
        <v>83</v>
      </c>
      <c r="H32" s="14" t="s">
        <v>84</v>
      </c>
      <c r="I32" s="18" t="s">
        <v>37</v>
      </c>
      <c r="J32" s="18" t="s">
        <v>17</v>
      </c>
      <c r="K32" s="20">
        <v>45440</v>
      </c>
    </row>
    <row r="33" spans="1:11" ht="38.25" x14ac:dyDescent="0.25">
      <c r="A33" s="9">
        <v>31</v>
      </c>
      <c r="B33" s="18" t="s">
        <v>72</v>
      </c>
      <c r="C33" s="18" t="s">
        <v>32</v>
      </c>
      <c r="D33" s="19">
        <v>19812</v>
      </c>
      <c r="E33" s="9" t="s">
        <v>85</v>
      </c>
      <c r="F33" s="18" t="s">
        <v>86</v>
      </c>
      <c r="G33" s="12" t="s">
        <v>87</v>
      </c>
      <c r="H33" s="14" t="s">
        <v>88</v>
      </c>
      <c r="I33" s="18" t="s">
        <v>24</v>
      </c>
      <c r="J33" s="18" t="s">
        <v>17</v>
      </c>
      <c r="K33" s="20">
        <v>45441</v>
      </c>
    </row>
    <row r="34" spans="1:11" ht="38.25" x14ac:dyDescent="0.25">
      <c r="A34" s="9">
        <v>32</v>
      </c>
      <c r="B34" s="18" t="s">
        <v>72</v>
      </c>
      <c r="C34" s="18" t="s">
        <v>32</v>
      </c>
      <c r="D34" s="19">
        <v>19946</v>
      </c>
      <c r="E34" s="18" t="s">
        <v>89</v>
      </c>
      <c r="F34" s="18" t="s">
        <v>86</v>
      </c>
      <c r="G34" s="12" t="s">
        <v>90</v>
      </c>
      <c r="H34" s="14" t="s">
        <v>91</v>
      </c>
      <c r="I34" s="18" t="s">
        <v>24</v>
      </c>
      <c r="J34" s="18" t="s">
        <v>17</v>
      </c>
      <c r="K34" s="20">
        <v>45433</v>
      </c>
    </row>
    <row r="35" spans="1:11" hidden="1" x14ac:dyDescent="0.25">
      <c r="A35" s="9">
        <v>33</v>
      </c>
      <c r="B35" s="18"/>
      <c r="C35" s="18"/>
      <c r="D35" s="19"/>
      <c r="E35" s="9"/>
      <c r="F35" s="18"/>
      <c r="G35" s="36"/>
      <c r="H35" s="14"/>
      <c r="I35" s="18"/>
      <c r="J35" s="18"/>
      <c r="K35" s="20"/>
    </row>
    <row r="36" spans="1:11" ht="25.5" hidden="1" x14ac:dyDescent="0.2">
      <c r="A36" s="9">
        <v>34</v>
      </c>
      <c r="B36" s="18" t="s">
        <v>59</v>
      </c>
      <c r="C36" s="18" t="s">
        <v>92</v>
      </c>
      <c r="D36" s="11">
        <v>20244300075563</v>
      </c>
      <c r="E36" s="9" t="s">
        <v>14</v>
      </c>
      <c r="F36" s="18"/>
      <c r="G36" s="12" t="s">
        <v>93</v>
      </c>
      <c r="H36" s="14" t="s">
        <v>94</v>
      </c>
      <c r="I36" s="10" t="s">
        <v>95</v>
      </c>
      <c r="J36" s="18" t="s">
        <v>17</v>
      </c>
      <c r="K36" s="20">
        <v>45468</v>
      </c>
    </row>
    <row r="37" spans="1:11" hidden="1" x14ac:dyDescent="0.25">
      <c r="A37" s="9">
        <v>35</v>
      </c>
      <c r="B37" s="18" t="s">
        <v>96</v>
      </c>
      <c r="C37" s="18" t="s">
        <v>32</v>
      </c>
      <c r="D37" s="19">
        <v>20244400085523</v>
      </c>
      <c r="E37" s="18" t="s">
        <v>97</v>
      </c>
      <c r="F37" s="18" t="s">
        <v>61</v>
      </c>
      <c r="G37" s="13" t="s">
        <v>98</v>
      </c>
      <c r="H37" s="14" t="s">
        <v>14</v>
      </c>
      <c r="I37" s="18" t="s">
        <v>64</v>
      </c>
      <c r="J37" s="18" t="s">
        <v>17</v>
      </c>
      <c r="K37" s="20">
        <v>45482</v>
      </c>
    </row>
    <row r="38" spans="1:11" hidden="1" x14ac:dyDescent="0.25">
      <c r="B38" s="42" t="s">
        <v>96</v>
      </c>
      <c r="C38" s="42" t="s">
        <v>99</v>
      </c>
      <c r="D38" s="43">
        <v>120241200082323</v>
      </c>
      <c r="E38" s="42" t="s">
        <v>100</v>
      </c>
      <c r="F38" s="42" t="s">
        <v>14</v>
      </c>
      <c r="G38" s="44" t="s">
        <v>101</v>
      </c>
      <c r="H38" s="45" t="s">
        <v>102</v>
      </c>
      <c r="I38" s="42" t="s">
        <v>24</v>
      </c>
      <c r="J38" s="42" t="s">
        <v>17</v>
      </c>
      <c r="K38" s="46">
        <v>45490</v>
      </c>
    </row>
    <row r="39" spans="1:11" ht="30" hidden="1" x14ac:dyDescent="0.25">
      <c r="A39" s="16">
        <v>17</v>
      </c>
      <c r="B39" s="187" t="s">
        <v>38</v>
      </c>
      <c r="C39" s="25" t="s">
        <v>13</v>
      </c>
      <c r="D39" s="187">
        <v>20526</v>
      </c>
      <c r="E39" s="187" t="s">
        <v>103</v>
      </c>
      <c r="F39" s="187" t="s">
        <v>14</v>
      </c>
      <c r="G39" s="188" t="s">
        <v>104</v>
      </c>
      <c r="H39" s="187" t="s">
        <v>105</v>
      </c>
      <c r="I39" s="25" t="s">
        <v>24</v>
      </c>
      <c r="J39" s="25" t="s">
        <v>17</v>
      </c>
      <c r="K39" s="189">
        <v>45519</v>
      </c>
    </row>
    <row r="47" spans="1:11" x14ac:dyDescent="0.25">
      <c r="J47" s="16">
        <v>3</v>
      </c>
    </row>
    <row r="263" spans="2:10" x14ac:dyDescent="0.25">
      <c r="B263" s="4" t="s">
        <v>96</v>
      </c>
      <c r="C263" s="4" t="s">
        <v>13</v>
      </c>
      <c r="D263" s="27"/>
      <c r="E263" s="27"/>
      <c r="F263" s="27" t="s">
        <v>47</v>
      </c>
      <c r="G263" s="8"/>
      <c r="H263" s="27"/>
      <c r="I263" s="35" t="s">
        <v>106</v>
      </c>
      <c r="J263" s="27" t="s">
        <v>17</v>
      </c>
    </row>
    <row r="264" spans="2:10" x14ac:dyDescent="0.25">
      <c r="B264" s="4" t="s">
        <v>107</v>
      </c>
      <c r="C264" s="4" t="s">
        <v>81</v>
      </c>
      <c r="D264" s="27"/>
      <c r="E264" s="27"/>
      <c r="F264" s="27" t="s">
        <v>86</v>
      </c>
      <c r="G264" s="8"/>
      <c r="H264" s="27"/>
      <c r="I264" s="35" t="s">
        <v>108</v>
      </c>
      <c r="J264" s="27"/>
    </row>
    <row r="265" spans="2:10" ht="25.5" x14ac:dyDescent="0.25">
      <c r="B265" s="4" t="s">
        <v>72</v>
      </c>
      <c r="C265" s="4" t="s">
        <v>109</v>
      </c>
      <c r="D265" s="27"/>
      <c r="E265" s="27"/>
      <c r="F265" s="27" t="s">
        <v>34</v>
      </c>
      <c r="G265" s="8"/>
      <c r="H265" s="27"/>
      <c r="I265" s="35" t="s">
        <v>110</v>
      </c>
      <c r="J265" s="27"/>
    </row>
    <row r="266" spans="2:10" x14ac:dyDescent="0.25">
      <c r="B266" s="4" t="s">
        <v>111</v>
      </c>
      <c r="C266" s="4" t="s">
        <v>112</v>
      </c>
      <c r="D266" s="27"/>
      <c r="E266" s="27"/>
      <c r="F266" s="27" t="s">
        <v>113</v>
      </c>
      <c r="G266" s="8"/>
      <c r="H266" s="27"/>
      <c r="I266" s="35" t="s">
        <v>114</v>
      </c>
      <c r="J266" s="27"/>
    </row>
    <row r="267" spans="2:10" ht="25.5" x14ac:dyDescent="0.25">
      <c r="B267" s="4" t="s">
        <v>115</v>
      </c>
      <c r="C267" s="4" t="s">
        <v>116</v>
      </c>
      <c r="D267" s="27"/>
      <c r="E267" s="27"/>
      <c r="F267" s="27" t="s">
        <v>117</v>
      </c>
      <c r="G267" s="8"/>
      <c r="H267" s="27"/>
      <c r="I267" s="35" t="s">
        <v>21</v>
      </c>
      <c r="J267" s="27"/>
    </row>
    <row r="268" spans="2:10" x14ac:dyDescent="0.25">
      <c r="B268" s="4" t="s">
        <v>118</v>
      </c>
      <c r="C268" s="4" t="s">
        <v>32</v>
      </c>
      <c r="D268" s="27"/>
      <c r="E268" s="27"/>
      <c r="F268" s="27" t="s">
        <v>40</v>
      </c>
      <c r="G268" s="8"/>
      <c r="H268" s="27"/>
      <c r="I268" s="35" t="s">
        <v>24</v>
      </c>
      <c r="J268" s="27"/>
    </row>
    <row r="269" spans="2:10" x14ac:dyDescent="0.25">
      <c r="B269" s="4" t="s">
        <v>38</v>
      </c>
      <c r="C269" s="4" t="s">
        <v>119</v>
      </c>
      <c r="D269" s="27"/>
      <c r="E269" s="27"/>
      <c r="F269" s="27" t="s">
        <v>61</v>
      </c>
      <c r="G269" s="8"/>
      <c r="H269" s="27"/>
      <c r="I269" s="35" t="s">
        <v>49</v>
      </c>
      <c r="J269" s="27"/>
    </row>
    <row r="270" spans="2:10" x14ac:dyDescent="0.25">
      <c r="B270" s="4" t="s">
        <v>54</v>
      </c>
      <c r="C270" s="4" t="s">
        <v>120</v>
      </c>
      <c r="D270" s="27"/>
      <c r="E270" s="27"/>
      <c r="F270" s="27" t="s">
        <v>14</v>
      </c>
      <c r="G270" s="8"/>
      <c r="H270" s="27"/>
      <c r="I270" s="35" t="s">
        <v>121</v>
      </c>
      <c r="J270" s="27"/>
    </row>
    <row r="271" spans="2:10" ht="25.5" x14ac:dyDescent="0.25">
      <c r="B271" s="4" t="s">
        <v>12</v>
      </c>
      <c r="C271" s="4" t="s">
        <v>65</v>
      </c>
      <c r="D271" s="27"/>
      <c r="E271" s="27"/>
      <c r="F271" s="27"/>
      <c r="G271" s="8"/>
      <c r="H271" s="27"/>
      <c r="I271" s="35" t="s">
        <v>122</v>
      </c>
      <c r="J271" s="27"/>
    </row>
    <row r="272" spans="2:10" x14ac:dyDescent="0.25">
      <c r="B272" s="4" t="s">
        <v>59</v>
      </c>
      <c r="C272" s="4" t="s">
        <v>123</v>
      </c>
      <c r="D272" s="27"/>
      <c r="E272" s="27"/>
      <c r="F272" s="27"/>
      <c r="G272" s="8"/>
      <c r="H272" s="27"/>
      <c r="I272" s="35" t="s">
        <v>37</v>
      </c>
    </row>
    <row r="273" spans="2:10" x14ac:dyDescent="0.25">
      <c r="B273" s="27" t="s">
        <v>124</v>
      </c>
      <c r="C273" s="4" t="s">
        <v>125</v>
      </c>
      <c r="D273" s="27"/>
      <c r="E273" s="27"/>
      <c r="F273" s="27"/>
      <c r="G273" s="8"/>
      <c r="H273" s="27"/>
      <c r="I273" s="35" t="s">
        <v>16</v>
      </c>
      <c r="J273" s="27"/>
    </row>
    <row r="274" spans="2:10" x14ac:dyDescent="0.25">
      <c r="B274" s="27"/>
      <c r="C274" s="4" t="s">
        <v>126</v>
      </c>
      <c r="D274" s="27"/>
      <c r="E274" s="27"/>
      <c r="F274" s="27"/>
      <c r="G274" s="8"/>
      <c r="H274" s="27"/>
      <c r="I274" s="35" t="s">
        <v>127</v>
      </c>
      <c r="J274" s="27"/>
    </row>
    <row r="275" spans="2:10" ht="25.5" x14ac:dyDescent="0.25">
      <c r="B275" s="27"/>
      <c r="C275" s="4" t="s">
        <v>128</v>
      </c>
      <c r="D275" s="27"/>
      <c r="E275" s="27"/>
      <c r="F275" s="27"/>
      <c r="G275" s="8"/>
      <c r="H275" s="27"/>
      <c r="I275" s="35" t="s">
        <v>129</v>
      </c>
      <c r="J275" s="27"/>
    </row>
    <row r="276" spans="2:10" x14ac:dyDescent="0.25">
      <c r="B276" s="27"/>
      <c r="C276" s="4" t="s">
        <v>130</v>
      </c>
      <c r="D276" s="27"/>
      <c r="E276" s="27"/>
      <c r="F276" s="27"/>
      <c r="G276" s="8"/>
      <c r="H276" s="27"/>
      <c r="I276" s="35" t="s">
        <v>131</v>
      </c>
      <c r="J276" s="27"/>
    </row>
    <row r="277" spans="2:10" x14ac:dyDescent="0.25">
      <c r="B277" s="27"/>
      <c r="C277" s="4" t="s">
        <v>92</v>
      </c>
      <c r="D277" s="27"/>
      <c r="E277" s="27"/>
      <c r="F277" s="27"/>
      <c r="G277" s="8"/>
      <c r="H277" s="27"/>
      <c r="I277" s="35" t="s">
        <v>132</v>
      </c>
      <c r="J277" s="27"/>
    </row>
    <row r="278" spans="2:10" x14ac:dyDescent="0.25">
      <c r="B278" s="27"/>
      <c r="C278" s="4" t="s">
        <v>133</v>
      </c>
      <c r="D278" s="27"/>
      <c r="E278" s="27"/>
      <c r="F278" s="27"/>
      <c r="G278" s="8"/>
      <c r="H278" s="27"/>
      <c r="I278" s="35" t="s">
        <v>134</v>
      </c>
      <c r="J278" s="27"/>
    </row>
    <row r="279" spans="2:10" x14ac:dyDescent="0.25">
      <c r="B279" s="27"/>
      <c r="C279" s="4" t="s">
        <v>135</v>
      </c>
      <c r="D279" s="27"/>
      <c r="E279" s="27"/>
      <c r="F279" s="27"/>
      <c r="G279" s="8"/>
      <c r="H279" s="27"/>
      <c r="I279" s="35" t="s">
        <v>42</v>
      </c>
      <c r="J279" s="27"/>
    </row>
    <row r="280" spans="2:10" ht="25.5" x14ac:dyDescent="0.25">
      <c r="B280" s="27"/>
      <c r="C280" s="4" t="s">
        <v>136</v>
      </c>
      <c r="D280" s="27"/>
      <c r="E280" s="27"/>
      <c r="F280" s="27"/>
      <c r="G280" s="8"/>
      <c r="H280" s="27"/>
      <c r="I280" s="35" t="s">
        <v>58</v>
      </c>
      <c r="J280" s="27"/>
    </row>
    <row r="281" spans="2:10" x14ac:dyDescent="0.25">
      <c r="B281" s="27"/>
      <c r="C281" s="4" t="s">
        <v>99</v>
      </c>
      <c r="D281" s="27"/>
      <c r="E281" s="27"/>
      <c r="F281" s="27"/>
      <c r="G281" s="8"/>
      <c r="H281" s="27"/>
      <c r="I281" s="35" t="s">
        <v>137</v>
      </c>
      <c r="J281" s="27"/>
    </row>
    <row r="282" spans="2:10" x14ac:dyDescent="0.25">
      <c r="B282" s="27"/>
      <c r="C282" s="4" t="s">
        <v>14</v>
      </c>
      <c r="D282" s="27"/>
      <c r="E282" s="27"/>
      <c r="F282" s="27"/>
      <c r="G282" s="8"/>
      <c r="H282" s="27"/>
      <c r="I282" s="35" t="s">
        <v>138</v>
      </c>
      <c r="J282" s="27"/>
    </row>
    <row r="283" spans="2:10" x14ac:dyDescent="0.25">
      <c r="B283" s="27"/>
      <c r="C283" s="27"/>
      <c r="D283" s="27"/>
      <c r="E283" s="27"/>
      <c r="F283" s="27"/>
      <c r="G283" s="8"/>
      <c r="H283" s="27"/>
      <c r="I283" s="35" t="s">
        <v>28</v>
      </c>
      <c r="J283" s="27"/>
    </row>
    <row r="284" spans="2:10" x14ac:dyDescent="0.25">
      <c r="B284" s="27"/>
      <c r="C284" s="27"/>
      <c r="D284" s="27"/>
      <c r="E284" s="27"/>
      <c r="F284" s="27"/>
      <c r="G284" s="8"/>
      <c r="H284" s="27"/>
      <c r="I284" s="35" t="s">
        <v>139</v>
      </c>
      <c r="J284" s="27"/>
    </row>
    <row r="285" spans="2:10" x14ac:dyDescent="0.25">
      <c r="B285" s="27"/>
      <c r="C285" s="27"/>
      <c r="D285" s="27"/>
      <c r="E285" s="27"/>
      <c r="F285" s="27"/>
      <c r="G285" s="8"/>
      <c r="H285" s="27"/>
      <c r="I285" s="35" t="s">
        <v>140</v>
      </c>
      <c r="J285" s="27"/>
    </row>
    <row r="286" spans="2:10" x14ac:dyDescent="0.25">
      <c r="B286" s="27"/>
      <c r="C286" s="27"/>
      <c r="D286" s="27"/>
      <c r="E286" s="27"/>
      <c r="F286" s="27"/>
      <c r="G286" s="8"/>
      <c r="H286" s="27"/>
      <c r="I286" s="35" t="s">
        <v>141</v>
      </c>
      <c r="J286" s="27"/>
    </row>
    <row r="287" spans="2:10" x14ac:dyDescent="0.25">
      <c r="B287" s="27"/>
      <c r="C287" s="27"/>
      <c r="D287" s="27"/>
      <c r="E287" s="27"/>
      <c r="F287" s="27"/>
      <c r="G287" s="8"/>
      <c r="H287" s="27"/>
      <c r="I287" s="35" t="s">
        <v>142</v>
      </c>
      <c r="J287" s="27"/>
    </row>
    <row r="288" spans="2:10" x14ac:dyDescent="0.25">
      <c r="B288" s="27"/>
      <c r="C288" s="27"/>
      <c r="D288" s="27"/>
      <c r="E288" s="27"/>
      <c r="F288" s="27"/>
      <c r="G288" s="8"/>
      <c r="H288" s="27"/>
      <c r="I288" s="35" t="s">
        <v>143</v>
      </c>
      <c r="J288" s="27"/>
    </row>
    <row r="289" spans="2:10" x14ac:dyDescent="0.25">
      <c r="B289" s="27"/>
      <c r="C289" s="27"/>
      <c r="D289" s="27"/>
      <c r="E289" s="27"/>
      <c r="F289" s="27"/>
      <c r="G289" s="8"/>
      <c r="H289" s="27"/>
      <c r="I289" s="35" t="s">
        <v>144</v>
      </c>
      <c r="J289" s="27"/>
    </row>
    <row r="290" spans="2:10" x14ac:dyDescent="0.25">
      <c r="B290" s="27"/>
      <c r="C290" s="27"/>
      <c r="D290" s="27"/>
      <c r="E290" s="27"/>
      <c r="F290" s="27"/>
      <c r="G290" s="8"/>
      <c r="H290" s="27"/>
      <c r="I290" s="35" t="s">
        <v>145</v>
      </c>
      <c r="J290" s="27"/>
    </row>
    <row r="291" spans="2:10" x14ac:dyDescent="0.25">
      <c r="B291" s="27"/>
      <c r="C291" s="27"/>
      <c r="D291" s="27"/>
      <c r="E291" s="27"/>
      <c r="F291" s="27"/>
      <c r="G291" s="8"/>
      <c r="H291" s="27"/>
      <c r="I291" s="35" t="s">
        <v>146</v>
      </c>
      <c r="J291" s="27"/>
    </row>
    <row r="292" spans="2:10" x14ac:dyDescent="0.25">
      <c r="B292" s="27"/>
      <c r="C292" s="27"/>
      <c r="D292" s="27"/>
      <c r="E292" s="27"/>
      <c r="F292" s="27"/>
      <c r="G292" s="8"/>
      <c r="H292" s="27"/>
      <c r="I292" s="35" t="s">
        <v>147</v>
      </c>
      <c r="J292" s="27"/>
    </row>
    <row r="293" spans="2:10" x14ac:dyDescent="0.25">
      <c r="B293" s="27"/>
      <c r="C293" s="27"/>
      <c r="D293" s="27"/>
      <c r="E293" s="27"/>
      <c r="F293" s="27"/>
      <c r="G293" s="8"/>
      <c r="H293" s="27"/>
      <c r="I293" s="35" t="s">
        <v>69</v>
      </c>
      <c r="J293" s="27"/>
    </row>
    <row r="294" spans="2:10" x14ac:dyDescent="0.25">
      <c r="B294" s="27"/>
      <c r="C294" s="27"/>
      <c r="D294" s="27"/>
      <c r="E294" s="27"/>
      <c r="F294" s="27"/>
      <c r="G294" s="8"/>
      <c r="H294" s="27"/>
      <c r="I294" s="35" t="s">
        <v>64</v>
      </c>
      <c r="J294" s="27"/>
    </row>
    <row r="295" spans="2:10" x14ac:dyDescent="0.25">
      <c r="B295" s="27"/>
      <c r="C295" s="27"/>
      <c r="D295" s="27"/>
      <c r="E295" s="27"/>
      <c r="F295" s="27"/>
      <c r="G295" s="8"/>
      <c r="H295" s="27"/>
      <c r="I295" s="35" t="s">
        <v>148</v>
      </c>
      <c r="J295" s="27"/>
    </row>
    <row r="296" spans="2:10" x14ac:dyDescent="0.25">
      <c r="B296" s="27"/>
      <c r="C296" s="27"/>
      <c r="D296" s="27"/>
      <c r="E296" s="27"/>
      <c r="F296" s="27"/>
      <c r="G296" s="8"/>
      <c r="H296" s="27"/>
      <c r="I296" s="35" t="s">
        <v>149</v>
      </c>
      <c r="J296" s="27"/>
    </row>
    <row r="297" spans="2:10" x14ac:dyDescent="0.25">
      <c r="B297" s="27"/>
      <c r="C297" s="27"/>
      <c r="D297" s="27"/>
      <c r="E297" s="27"/>
      <c r="F297" s="27"/>
      <c r="G297" s="8"/>
      <c r="H297" s="27"/>
      <c r="I297" s="35" t="s">
        <v>150</v>
      </c>
      <c r="J297" s="27"/>
    </row>
    <row r="298" spans="2:10" x14ac:dyDescent="0.25">
      <c r="B298" s="27"/>
      <c r="C298" s="27"/>
      <c r="D298" s="27"/>
      <c r="E298" s="27"/>
      <c r="F298" s="27"/>
      <c r="G298" s="8"/>
      <c r="H298" s="27"/>
      <c r="I298" s="35" t="s">
        <v>151</v>
      </c>
      <c r="J298" s="27"/>
    </row>
    <row r="299" spans="2:10" x14ac:dyDescent="0.25">
      <c r="B299" s="27"/>
      <c r="C299" s="27"/>
      <c r="D299" s="27"/>
      <c r="E299" s="27"/>
      <c r="F299" s="27"/>
      <c r="G299" s="8"/>
      <c r="H299" s="27"/>
      <c r="I299" s="35" t="s">
        <v>152</v>
      </c>
      <c r="J299" s="27"/>
    </row>
    <row r="300" spans="2:10" x14ac:dyDescent="0.25">
      <c r="B300" s="27"/>
      <c r="C300" s="27"/>
      <c r="D300" s="27"/>
      <c r="E300" s="27"/>
      <c r="F300" s="27"/>
      <c r="G300" s="8"/>
      <c r="H300" s="27"/>
      <c r="I300" s="35" t="s">
        <v>153</v>
      </c>
      <c r="J300" s="27"/>
    </row>
    <row r="301" spans="2:10" x14ac:dyDescent="0.25">
      <c r="B301" s="27"/>
      <c r="C301" s="27"/>
      <c r="D301" s="27"/>
      <c r="E301" s="27"/>
      <c r="F301" s="27"/>
      <c r="G301" s="8"/>
      <c r="H301" s="27"/>
      <c r="I301" s="35" t="s">
        <v>150</v>
      </c>
      <c r="J301" s="27"/>
    </row>
    <row r="302" spans="2:10" x14ac:dyDescent="0.25">
      <c r="B302" s="27"/>
      <c r="C302" s="27"/>
      <c r="D302" s="27"/>
      <c r="E302" s="27"/>
      <c r="F302" s="27"/>
      <c r="G302" s="8"/>
      <c r="H302" s="27"/>
      <c r="I302" s="35" t="s">
        <v>154</v>
      </c>
      <c r="J302" s="27"/>
    </row>
    <row r="303" spans="2:10" x14ac:dyDescent="0.25">
      <c r="B303" s="27"/>
      <c r="C303" s="27"/>
      <c r="D303" s="27"/>
      <c r="E303" s="27"/>
      <c r="F303" s="27"/>
      <c r="G303" s="8"/>
      <c r="H303" s="27"/>
      <c r="I303" s="35" t="s">
        <v>155</v>
      </c>
      <c r="J303" s="27"/>
    </row>
    <row r="304" spans="2:10" x14ac:dyDescent="0.25">
      <c r="B304" s="27"/>
      <c r="C304" s="27"/>
      <c r="D304" s="27"/>
      <c r="E304" s="27"/>
      <c r="F304" s="27"/>
      <c r="G304" s="8"/>
      <c r="H304" s="27"/>
      <c r="I304" s="35" t="s">
        <v>152</v>
      </c>
      <c r="J304" s="27"/>
    </row>
    <row r="305" spans="2:10" x14ac:dyDescent="0.25">
      <c r="B305" s="27"/>
      <c r="C305" s="27"/>
      <c r="D305" s="27"/>
      <c r="E305" s="27"/>
      <c r="F305" s="27"/>
      <c r="G305" s="8"/>
      <c r="H305" s="27"/>
      <c r="I305" s="35" t="s">
        <v>45</v>
      </c>
      <c r="J305" s="27"/>
    </row>
    <row r="306" spans="2:10" x14ac:dyDescent="0.25">
      <c r="B306" s="27"/>
      <c r="C306" s="27"/>
      <c r="D306" s="27"/>
      <c r="E306" s="27"/>
      <c r="F306" s="27"/>
      <c r="G306" s="8"/>
      <c r="H306" s="27"/>
      <c r="I306" s="35" t="s">
        <v>150</v>
      </c>
      <c r="J306" s="27"/>
    </row>
    <row r="307" spans="2:10" x14ac:dyDescent="0.25">
      <c r="B307" s="27"/>
      <c r="C307" s="27"/>
      <c r="D307" s="27"/>
      <c r="E307" s="27"/>
      <c r="F307" s="27"/>
      <c r="G307" s="8"/>
      <c r="H307" s="27"/>
      <c r="I307" s="35" t="s">
        <v>156</v>
      </c>
      <c r="J307" s="27"/>
    </row>
    <row r="308" spans="2:10" x14ac:dyDescent="0.25">
      <c r="B308" s="27"/>
      <c r="C308" s="27"/>
      <c r="D308" s="27"/>
      <c r="E308" s="27"/>
      <c r="F308" s="27"/>
      <c r="G308" s="8"/>
      <c r="H308" s="27"/>
      <c r="I308" s="35" t="s">
        <v>152</v>
      </c>
      <c r="J308" s="27"/>
    </row>
    <row r="309" spans="2:10" x14ac:dyDescent="0.25">
      <c r="B309" s="27"/>
      <c r="C309" s="27"/>
      <c r="D309" s="27"/>
      <c r="E309" s="27"/>
      <c r="F309" s="27"/>
      <c r="G309" s="8"/>
      <c r="H309" s="27"/>
      <c r="I309" s="35" t="s">
        <v>157</v>
      </c>
      <c r="J309" s="27"/>
    </row>
    <row r="310" spans="2:10" x14ac:dyDescent="0.25">
      <c r="B310" s="27"/>
      <c r="C310" s="27"/>
      <c r="D310" s="27"/>
      <c r="E310" s="27"/>
      <c r="F310" s="27"/>
      <c r="G310" s="8"/>
      <c r="H310" s="27"/>
      <c r="I310" s="35" t="s">
        <v>150</v>
      </c>
      <c r="J310" s="27"/>
    </row>
    <row r="311" spans="2:10" x14ac:dyDescent="0.25">
      <c r="B311" s="27"/>
      <c r="C311" s="27"/>
      <c r="D311" s="27"/>
      <c r="E311" s="27"/>
      <c r="F311" s="27"/>
      <c r="G311" s="8"/>
      <c r="H311" s="27"/>
      <c r="I311" s="35" t="s">
        <v>158</v>
      </c>
      <c r="J311" s="27"/>
    </row>
    <row r="312" spans="2:10" x14ac:dyDescent="0.25">
      <c r="B312" s="27"/>
      <c r="C312" s="27"/>
      <c r="D312" s="27"/>
      <c r="E312" s="27"/>
      <c r="F312" s="27"/>
      <c r="G312" s="8"/>
      <c r="H312" s="27"/>
      <c r="I312" s="35" t="s">
        <v>152</v>
      </c>
      <c r="J312" s="27"/>
    </row>
    <row r="313" spans="2:10" x14ac:dyDescent="0.25">
      <c r="B313" s="27"/>
      <c r="C313" s="27"/>
      <c r="D313" s="27"/>
      <c r="E313" s="27"/>
      <c r="F313" s="27"/>
      <c r="G313" s="8"/>
      <c r="H313" s="27"/>
      <c r="I313" s="35" t="s">
        <v>19</v>
      </c>
      <c r="J313" s="27"/>
    </row>
    <row r="314" spans="2:10" x14ac:dyDescent="0.25">
      <c r="B314" s="27"/>
      <c r="C314" s="27"/>
      <c r="D314" s="27"/>
      <c r="E314" s="27"/>
      <c r="F314" s="27"/>
      <c r="G314" s="8"/>
      <c r="H314" s="27"/>
      <c r="I314" s="35" t="s">
        <v>95</v>
      </c>
      <c r="J314" s="27"/>
    </row>
    <row r="315" spans="2:10" x14ac:dyDescent="0.25">
      <c r="B315" s="27"/>
      <c r="C315" s="27"/>
      <c r="D315" s="27"/>
      <c r="E315" s="27"/>
      <c r="F315" s="27"/>
      <c r="G315" s="8"/>
      <c r="H315" s="27"/>
      <c r="I315" s="35" t="s">
        <v>26</v>
      </c>
      <c r="J315" s="27"/>
    </row>
    <row r="316" spans="2:10" x14ac:dyDescent="0.25">
      <c r="B316" s="27"/>
      <c r="C316" s="27"/>
      <c r="D316" s="27"/>
      <c r="E316" s="27"/>
      <c r="F316" s="27"/>
      <c r="G316" s="8"/>
      <c r="H316" s="27"/>
      <c r="I316" s="35" t="s">
        <v>159</v>
      </c>
      <c r="J316" s="27"/>
    </row>
    <row r="317" spans="2:10" x14ac:dyDescent="0.25">
      <c r="B317" s="27"/>
      <c r="C317" s="27"/>
      <c r="D317" s="27"/>
      <c r="E317" s="27"/>
      <c r="F317" s="27"/>
      <c r="G317" s="8"/>
      <c r="H317" s="27"/>
      <c r="I317" s="27"/>
      <c r="J317" s="27"/>
    </row>
    <row r="318" spans="2:10" x14ac:dyDescent="0.25">
      <c r="B318" s="27"/>
      <c r="C318" s="27"/>
      <c r="D318" s="27"/>
      <c r="E318" s="27"/>
      <c r="F318" s="27"/>
      <c r="G318" s="8"/>
      <c r="H318" s="27"/>
      <c r="I318" s="27"/>
      <c r="J318" s="27"/>
    </row>
    <row r="319" spans="2:10" x14ac:dyDescent="0.25">
      <c r="B319" s="27"/>
      <c r="C319" s="27"/>
      <c r="D319" s="27"/>
      <c r="E319" s="27"/>
      <c r="F319" s="27"/>
      <c r="G319" s="8"/>
      <c r="H319" s="27"/>
      <c r="I319" s="27"/>
      <c r="J319" s="27"/>
    </row>
    <row r="320" spans="2:10" x14ac:dyDescent="0.25">
      <c r="B320" s="27"/>
      <c r="C320" s="27"/>
      <c r="D320" s="27"/>
      <c r="E320" s="27"/>
      <c r="F320" s="27"/>
      <c r="G320" s="8"/>
      <c r="H320" s="27"/>
      <c r="I320" s="27"/>
      <c r="J320" s="27"/>
    </row>
    <row r="321" spans="2:10" x14ac:dyDescent="0.25">
      <c r="B321" s="27"/>
      <c r="C321" s="27"/>
      <c r="D321" s="27"/>
      <c r="E321" s="27"/>
      <c r="F321" s="27"/>
      <c r="G321" s="8"/>
      <c r="H321" s="27"/>
      <c r="I321" s="27"/>
      <c r="J321" s="27"/>
    </row>
    <row r="322" spans="2:10" x14ac:dyDescent="0.25">
      <c r="B322" s="27"/>
      <c r="C322" s="27"/>
      <c r="D322" s="27"/>
      <c r="E322" s="27"/>
      <c r="F322" s="27"/>
      <c r="G322" s="8"/>
      <c r="H322" s="27"/>
      <c r="I322" s="27"/>
      <c r="J322" s="27"/>
    </row>
    <row r="323" spans="2:10" x14ac:dyDescent="0.25">
      <c r="B323" s="27"/>
      <c r="C323" s="27"/>
      <c r="D323" s="27"/>
      <c r="E323" s="27"/>
      <c r="F323" s="27"/>
      <c r="G323" s="8"/>
      <c r="H323" s="27"/>
      <c r="I323" s="27"/>
      <c r="J323" s="27"/>
    </row>
    <row r="324" spans="2:10" x14ac:dyDescent="0.25">
      <c r="B324" s="27"/>
      <c r="C324" s="27"/>
      <c r="D324" s="27"/>
      <c r="E324" s="27"/>
      <c r="F324" s="27"/>
      <c r="G324" s="8"/>
      <c r="H324" s="27"/>
      <c r="I324" s="27"/>
      <c r="J324" s="27"/>
    </row>
    <row r="325" spans="2:10" x14ac:dyDescent="0.25">
      <c r="B325" s="27"/>
      <c r="C325" s="27"/>
      <c r="D325" s="27"/>
      <c r="E325" s="27"/>
      <c r="F325" s="27"/>
      <c r="G325" s="8"/>
      <c r="H325" s="27"/>
      <c r="I325" s="27"/>
      <c r="J325" s="27"/>
    </row>
    <row r="326" spans="2:10" x14ac:dyDescent="0.25">
      <c r="B326" s="27"/>
      <c r="C326" s="27"/>
      <c r="D326" s="27"/>
      <c r="E326" s="27"/>
      <c r="F326" s="27"/>
      <c r="G326" s="8"/>
      <c r="H326" s="27"/>
      <c r="I326" s="27"/>
      <c r="J326" s="27"/>
    </row>
    <row r="327" spans="2:10" x14ac:dyDescent="0.25">
      <c r="B327" s="27"/>
      <c r="C327" s="27"/>
      <c r="D327" s="27"/>
      <c r="E327" s="27"/>
      <c r="F327" s="27"/>
      <c r="G327" s="8"/>
      <c r="H327" s="27"/>
      <c r="I327" s="27"/>
      <c r="J327" s="27"/>
    </row>
    <row r="328" spans="2:10" x14ac:dyDescent="0.25">
      <c r="B328" s="27"/>
      <c r="C328" s="27"/>
      <c r="D328" s="27"/>
      <c r="E328" s="27"/>
      <c r="F328" s="27"/>
      <c r="G328" s="8"/>
      <c r="H328" s="27"/>
      <c r="I328" s="27"/>
      <c r="J328" s="27"/>
    </row>
    <row r="329" spans="2:10" x14ac:dyDescent="0.25">
      <c r="B329" s="27"/>
      <c r="C329" s="27"/>
      <c r="D329" s="27"/>
      <c r="E329" s="27"/>
      <c r="F329" s="27"/>
      <c r="G329" s="8"/>
      <c r="H329" s="27"/>
      <c r="I329" s="27"/>
      <c r="J329" s="27"/>
    </row>
    <row r="330" spans="2:10" x14ac:dyDescent="0.25">
      <c r="B330" s="27"/>
      <c r="C330" s="27"/>
      <c r="D330" s="27"/>
      <c r="E330" s="27"/>
      <c r="F330" s="27"/>
      <c r="G330" s="8"/>
      <c r="H330" s="27"/>
      <c r="I330" s="27"/>
      <c r="J330" s="27"/>
    </row>
  </sheetData>
  <autoFilter ref="A2:XFC39" xr:uid="{66D17A7B-A963-4657-A1CD-CC0F0A2148AB}">
    <filterColumn colId="1">
      <filters>
        <filter val="Anamaria Gutierrez"/>
      </filters>
    </filterColumn>
  </autoFilter>
  <mergeCells count="2">
    <mergeCell ref="L1:XFC1"/>
    <mergeCell ref="A1:J1"/>
  </mergeCells>
  <dataValidations count="15">
    <dataValidation type="list" allowBlank="1" showInputMessage="1" showErrorMessage="1" sqref="F3" xr:uid="{749D4D28-2C07-47D0-BDD6-352F17BE2734}">
      <formula1>$F$263:$F$277</formula1>
    </dataValidation>
    <dataValidation type="list" allowBlank="1" showInputMessage="1" showErrorMessage="1" sqref="F4:F27 F29:F38" xr:uid="{26EEADE9-C9E9-4CD9-A1D7-71CEE2780ED1}">
      <formula1>$F$263:$F$274</formula1>
    </dataValidation>
    <dataValidation type="list" allowBlank="1" showInputMessage="1" showErrorMessage="1" sqref="I29:I35 I3:I27 I37:I39" xr:uid="{1B4B54C8-137F-4330-9B77-807280CBD3D4}">
      <formula1>$I$263:$I$322</formula1>
    </dataValidation>
    <dataValidation type="list" allowBlank="1" showInputMessage="1" showErrorMessage="1" sqref="C29:C39 C3:C27" xr:uid="{5094094E-B357-434E-866B-A317CA995ADA}">
      <formula1>$C$263:$C$287</formula1>
    </dataValidation>
    <dataValidation type="list" allowBlank="1" showInputMessage="1" showErrorMessage="1" sqref="J29:J39 J3:J25" xr:uid="{89363493-1FC1-4E7D-BF2A-A73758CD2EB7}">
      <formula1>$J$263:$J$281</formula1>
    </dataValidation>
    <dataValidation type="list" allowBlank="1" showInputMessage="1" showErrorMessage="1" sqref="B29:B38 B3:B27" xr:uid="{9BF39135-92AE-4D82-AB75-6E3EF4806F21}">
      <formula1>$B$263:$B$277</formula1>
    </dataValidation>
    <dataValidation type="list" allowBlank="1" showInputMessage="1" showErrorMessage="1" sqref="C28" xr:uid="{56C205E8-3CDF-4390-BF6B-F658A950E5D7}">
      <formula1>$C$483:$C$507</formula1>
    </dataValidation>
    <dataValidation type="list" allowBlank="1" showInputMessage="1" showErrorMessage="1" sqref="K28" xr:uid="{0C771649-60E2-4F1A-A231-07D4C0972A2D}">
      <formula1>$K$483:$K$542</formula1>
    </dataValidation>
    <dataValidation type="list" allowBlank="1" showInputMessage="1" showErrorMessage="1" sqref="L28" xr:uid="{6AD953E0-88FF-4EE8-88F4-6C38D44E146C}">
      <formula1>$L$483:$L$501</formula1>
    </dataValidation>
    <dataValidation type="list" allowBlank="1" showInputMessage="1" showErrorMessage="1" sqref="P28" xr:uid="{6996CB52-9B03-4ED2-8BAD-756C78F56CC1}">
      <formula1>$P$483:$P$490</formula1>
    </dataValidation>
    <dataValidation type="list" allowBlank="1" showInputMessage="1" showErrorMessage="1" sqref="E28" xr:uid="{42924704-C0E4-4367-9A9A-F70047E9C7C1}">
      <formula1>$E$483:$E$510</formula1>
    </dataValidation>
    <dataValidation type="list" allowBlank="1" showInputMessage="1" showErrorMessage="1" sqref="B28" xr:uid="{7CA8D94F-099E-4A99-A157-AAF9E913FD87}">
      <formula1>$B$483:$B$497</formula1>
    </dataValidation>
    <dataValidation type="list" allowBlank="1" showInputMessage="1" showErrorMessage="1" sqref="H28" xr:uid="{25048286-5332-4051-92C2-050F7F70CF71}">
      <formula1>$H$483:$H$509</formula1>
    </dataValidation>
    <dataValidation type="list" allowBlank="1" showInputMessage="1" showErrorMessage="1" sqref="G28" xr:uid="{5E98B997-A8E5-400B-A708-15AAAAA2E81F}">
      <formula1>$G$483:$G$494</formula1>
    </dataValidation>
    <dataValidation type="list" allowBlank="1" showInputMessage="1" showErrorMessage="1" sqref="I36" xr:uid="{2E9292B5-71EE-416A-971D-C7AA314EC766}">
      <formula1>$K$481:$K$540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725F2-9060-4BA1-A6A1-999A5B142995}">
  <sheetPr filterMode="1"/>
  <dimension ref="A1:AO405"/>
  <sheetViews>
    <sheetView workbookViewId="0">
      <pane ySplit="1" topLeftCell="A148" activePane="bottomLeft" state="frozen"/>
      <selection activeCell="A2" sqref="A2"/>
      <selection pane="bottomLeft" activeCell="I160" sqref="I160"/>
    </sheetView>
  </sheetViews>
  <sheetFormatPr baseColWidth="10" defaultColWidth="11.42578125" defaultRowHeight="12.75" x14ac:dyDescent="0.2"/>
  <cols>
    <col min="1" max="1" width="8.5703125" style="100" customWidth="1"/>
    <col min="2" max="2" width="17.5703125" style="100" customWidth="1"/>
    <col min="3" max="3" width="22" style="168" customWidth="1"/>
    <col min="4" max="4" width="19.7109375" style="168" customWidth="1"/>
    <col min="5" max="5" width="16.42578125" style="100" customWidth="1"/>
    <col min="6" max="6" width="15.42578125" style="100" customWidth="1"/>
    <col min="7" max="7" width="75.28515625" style="100" customWidth="1"/>
    <col min="8" max="8" width="32.7109375" style="100" customWidth="1"/>
    <col min="9" max="9" width="16" style="100" customWidth="1"/>
    <col min="10" max="10" width="16.5703125" style="100" customWidth="1"/>
    <col min="11" max="11" width="10.85546875" style="100" customWidth="1"/>
    <col min="12" max="12" width="20.5703125" style="100" customWidth="1"/>
    <col min="13" max="13" width="15" style="100" customWidth="1"/>
    <col min="14" max="14" width="11.42578125" style="100" customWidth="1"/>
    <col min="15" max="15" width="12.7109375" style="100" customWidth="1"/>
    <col min="16" max="16" width="14.7109375" style="100" customWidth="1"/>
    <col min="17" max="17" width="19.5703125" style="100" customWidth="1"/>
    <col min="18" max="18" width="21.85546875" style="100" customWidth="1"/>
    <col min="19" max="19" width="12.5703125" style="100" customWidth="1"/>
    <col min="20" max="20" width="17" style="100" customWidth="1"/>
    <col min="21" max="21" width="15.140625" style="100" customWidth="1"/>
    <col min="22" max="22" width="16.42578125" style="100" customWidth="1"/>
    <col min="23" max="23" width="14.7109375" style="100" customWidth="1"/>
    <col min="24" max="24" width="18.7109375" style="100" customWidth="1"/>
    <col min="25" max="25" width="15.28515625" style="100" customWidth="1"/>
    <col min="26" max="26" width="17" style="100" customWidth="1"/>
    <col min="27" max="27" width="11.85546875" style="100" customWidth="1"/>
    <col min="28" max="28" width="14.140625" style="100" customWidth="1"/>
    <col min="29" max="29" width="12.7109375" style="100" customWidth="1"/>
    <col min="30" max="31" width="21.5703125" style="100" customWidth="1"/>
    <col min="32" max="32" width="40.5703125" style="100" customWidth="1"/>
    <col min="33" max="34" width="32" style="100" customWidth="1"/>
    <col min="35" max="35" width="11.42578125" style="100"/>
    <col min="36" max="36" width="13.5703125" style="100" hidden="1" customWidth="1"/>
    <col min="37" max="37" width="26.42578125" style="100" hidden="1" customWidth="1"/>
    <col min="38" max="38" width="19.42578125" style="100" hidden="1" customWidth="1"/>
    <col min="39" max="39" width="15.42578125" style="100" hidden="1" customWidth="1"/>
    <col min="40" max="40" width="18.140625" style="100" hidden="1" customWidth="1"/>
    <col min="41" max="42" width="11.42578125" style="100"/>
    <col min="43" max="43" width="28.28515625" style="100" customWidth="1"/>
    <col min="44" max="16384" width="11.42578125" style="100"/>
  </cols>
  <sheetData>
    <row r="1" spans="1:40" s="109" customFormat="1" ht="89.25" x14ac:dyDescent="0.25">
      <c r="A1" s="106" t="s">
        <v>1</v>
      </c>
      <c r="B1" s="107" t="s">
        <v>2</v>
      </c>
      <c r="C1" s="107" t="s">
        <v>160</v>
      </c>
      <c r="D1" s="107" t="s">
        <v>3</v>
      </c>
      <c r="E1" s="107" t="s">
        <v>161</v>
      </c>
      <c r="F1" s="107" t="s">
        <v>5</v>
      </c>
      <c r="G1" s="107" t="s">
        <v>7</v>
      </c>
      <c r="H1" s="107" t="s">
        <v>162</v>
      </c>
      <c r="I1" s="107" t="s">
        <v>163</v>
      </c>
      <c r="J1" s="107" t="s">
        <v>6</v>
      </c>
      <c r="K1" s="107" t="s">
        <v>164</v>
      </c>
      <c r="L1" s="107" t="s">
        <v>8</v>
      </c>
      <c r="M1" s="107" t="s">
        <v>165</v>
      </c>
      <c r="N1" s="107" t="s">
        <v>166</v>
      </c>
      <c r="O1" s="107" t="s">
        <v>167</v>
      </c>
      <c r="P1" s="107" t="s">
        <v>168</v>
      </c>
      <c r="Q1" s="107" t="s">
        <v>169</v>
      </c>
      <c r="R1" s="107" t="s">
        <v>170</v>
      </c>
      <c r="S1" s="107" t="s">
        <v>171</v>
      </c>
      <c r="T1" s="107" t="s">
        <v>172</v>
      </c>
      <c r="U1" s="107" t="s">
        <v>173</v>
      </c>
      <c r="V1" s="107" t="s">
        <v>174</v>
      </c>
      <c r="W1" s="107" t="s">
        <v>175</v>
      </c>
      <c r="X1" s="107" t="s">
        <v>176</v>
      </c>
      <c r="Y1" s="107" t="s">
        <v>177</v>
      </c>
      <c r="Z1" s="107" t="s">
        <v>178</v>
      </c>
      <c r="AA1" s="107" t="s">
        <v>179</v>
      </c>
      <c r="AB1" s="107" t="s">
        <v>180</v>
      </c>
      <c r="AC1" s="107" t="s">
        <v>181</v>
      </c>
      <c r="AD1" s="107" t="s">
        <v>182</v>
      </c>
      <c r="AE1" s="107" t="s">
        <v>11</v>
      </c>
      <c r="AF1" s="107" t="s">
        <v>183</v>
      </c>
      <c r="AG1" s="108" t="s">
        <v>10</v>
      </c>
      <c r="AJ1" s="110" t="s">
        <v>165</v>
      </c>
      <c r="AK1" s="110" t="s">
        <v>184</v>
      </c>
      <c r="AL1" s="110" t="s">
        <v>185</v>
      </c>
      <c r="AM1" s="110" t="s">
        <v>186</v>
      </c>
      <c r="AN1" s="111" t="s">
        <v>11</v>
      </c>
    </row>
    <row r="2" spans="1:40" ht="102" x14ac:dyDescent="0.2">
      <c r="A2" s="62">
        <v>1</v>
      </c>
      <c r="B2" s="122" t="s">
        <v>72</v>
      </c>
      <c r="C2" s="161">
        <v>8292</v>
      </c>
      <c r="D2" s="170" t="s">
        <v>81</v>
      </c>
      <c r="E2" s="63"/>
      <c r="F2" s="62"/>
      <c r="G2" s="64" t="s">
        <v>187</v>
      </c>
      <c r="H2" s="62" t="s">
        <v>58</v>
      </c>
      <c r="I2" s="62"/>
      <c r="J2" s="62" t="s">
        <v>14</v>
      </c>
      <c r="K2" s="62" t="s">
        <v>14</v>
      </c>
      <c r="L2" s="65" t="s">
        <v>188</v>
      </c>
      <c r="M2" s="62"/>
      <c r="N2" s="66">
        <v>45450</v>
      </c>
      <c r="O2" s="66">
        <v>45462</v>
      </c>
      <c r="P2" s="66">
        <v>45489</v>
      </c>
      <c r="Q2" s="66">
        <v>45489</v>
      </c>
      <c r="R2" s="62"/>
      <c r="S2" s="66">
        <v>45489</v>
      </c>
      <c r="T2" s="62"/>
      <c r="U2" s="62"/>
      <c r="V2" s="62"/>
      <c r="W2" s="62"/>
      <c r="X2" s="62"/>
      <c r="Y2" s="62"/>
      <c r="Z2" s="62"/>
      <c r="AA2" s="62"/>
      <c r="AB2" s="62"/>
      <c r="AC2" s="62"/>
      <c r="AD2" s="62"/>
      <c r="AE2" s="66"/>
      <c r="AF2" s="64" t="s">
        <v>189</v>
      </c>
      <c r="AG2" s="62" t="s">
        <v>190</v>
      </c>
      <c r="AJ2" s="67"/>
      <c r="AK2" s="67"/>
      <c r="AL2" s="67"/>
      <c r="AM2" s="68"/>
      <c r="AN2" s="68"/>
    </row>
    <row r="3" spans="1:40" ht="382.5" hidden="1" x14ac:dyDescent="0.2">
      <c r="A3" s="69">
        <v>2</v>
      </c>
      <c r="B3" s="84" t="s">
        <v>72</v>
      </c>
      <c r="C3" s="162">
        <v>8150</v>
      </c>
      <c r="D3" s="82" t="s">
        <v>191</v>
      </c>
      <c r="E3" s="82">
        <v>1</v>
      </c>
      <c r="F3" s="70"/>
      <c r="G3" s="230" t="s">
        <v>192</v>
      </c>
      <c r="H3" s="69" t="s">
        <v>58</v>
      </c>
      <c r="I3" s="69" t="s">
        <v>193</v>
      </c>
      <c r="J3" s="69" t="s">
        <v>14</v>
      </c>
      <c r="K3" s="69" t="s">
        <v>14</v>
      </c>
      <c r="L3" s="124">
        <v>99840000</v>
      </c>
      <c r="M3" s="73">
        <v>45657</v>
      </c>
      <c r="N3" s="73">
        <v>45432</v>
      </c>
      <c r="O3" s="73">
        <v>45432</v>
      </c>
      <c r="P3" s="73">
        <v>45433</v>
      </c>
      <c r="Q3" s="73">
        <v>45512</v>
      </c>
      <c r="R3" s="69"/>
      <c r="S3" s="73"/>
      <c r="T3" s="69"/>
      <c r="U3" s="69"/>
      <c r="V3" s="69"/>
      <c r="W3" s="73">
        <v>45519</v>
      </c>
      <c r="X3" s="69"/>
      <c r="Y3" s="69"/>
      <c r="Z3" s="69"/>
      <c r="AA3" s="69"/>
      <c r="AB3" s="69"/>
      <c r="AC3" s="69"/>
      <c r="AD3" s="73">
        <f>N3+17</f>
        <v>45449</v>
      </c>
      <c r="AE3" s="73"/>
      <c r="AF3" s="71" t="s">
        <v>194</v>
      </c>
      <c r="AG3" s="69" t="s">
        <v>195</v>
      </c>
      <c r="AJ3" s="75">
        <v>45657</v>
      </c>
      <c r="AK3" s="75"/>
      <c r="AL3" s="74" t="s">
        <v>196</v>
      </c>
      <c r="AM3" s="75"/>
      <c r="AN3" s="75"/>
    </row>
    <row r="4" spans="1:40" ht="51" hidden="1" x14ac:dyDescent="0.2">
      <c r="A4" s="69">
        <v>3</v>
      </c>
      <c r="B4" s="69" t="s">
        <v>54</v>
      </c>
      <c r="C4" s="162">
        <v>20125</v>
      </c>
      <c r="D4" s="82" t="s">
        <v>197</v>
      </c>
      <c r="E4" s="70"/>
      <c r="F4" s="69" t="s">
        <v>198</v>
      </c>
      <c r="G4" s="71" t="s">
        <v>199</v>
      </c>
      <c r="H4" s="69" t="s">
        <v>49</v>
      </c>
      <c r="I4" s="69"/>
      <c r="J4" s="69" t="s">
        <v>14</v>
      </c>
      <c r="K4" s="69" t="s">
        <v>14</v>
      </c>
      <c r="L4" s="72">
        <v>35595498</v>
      </c>
      <c r="M4" s="75">
        <v>45657</v>
      </c>
      <c r="N4" s="73">
        <v>45435</v>
      </c>
      <c r="O4" s="69"/>
      <c r="P4" s="69"/>
      <c r="Q4" s="69"/>
      <c r="R4" s="69"/>
      <c r="S4" s="69"/>
      <c r="T4" s="69"/>
      <c r="U4" s="69"/>
      <c r="V4" s="69"/>
      <c r="W4" s="69"/>
      <c r="X4" s="69"/>
      <c r="Y4" s="69"/>
      <c r="Z4" s="69"/>
      <c r="AA4" s="69"/>
      <c r="AB4" s="69"/>
      <c r="AC4" s="69"/>
      <c r="AD4" s="69"/>
      <c r="AE4" s="75"/>
      <c r="AF4" s="71" t="s">
        <v>200</v>
      </c>
      <c r="AG4" s="69" t="s">
        <v>17</v>
      </c>
      <c r="AJ4" s="75">
        <v>45657</v>
      </c>
      <c r="AK4" s="75"/>
      <c r="AL4" s="74" t="s">
        <v>196</v>
      </c>
      <c r="AM4" s="75">
        <v>45657</v>
      </c>
      <c r="AN4" s="75"/>
    </row>
    <row r="5" spans="1:40" ht="51" hidden="1" x14ac:dyDescent="0.2">
      <c r="A5" s="69">
        <v>4</v>
      </c>
      <c r="B5" s="69" t="s">
        <v>54</v>
      </c>
      <c r="C5" s="162">
        <v>20293</v>
      </c>
      <c r="D5" s="82" t="s">
        <v>197</v>
      </c>
      <c r="E5" s="70"/>
      <c r="F5" s="69" t="s">
        <v>201</v>
      </c>
      <c r="G5" s="71" t="s">
        <v>202</v>
      </c>
      <c r="H5" s="69" t="s">
        <v>49</v>
      </c>
      <c r="I5" s="69"/>
      <c r="J5" s="69" t="s">
        <v>14</v>
      </c>
      <c r="K5" s="69" t="s">
        <v>14</v>
      </c>
      <c r="L5" s="72">
        <v>28816900</v>
      </c>
      <c r="M5" s="75">
        <v>45657</v>
      </c>
      <c r="N5" s="73">
        <v>45439</v>
      </c>
      <c r="O5" s="69"/>
      <c r="P5" s="69"/>
      <c r="Q5" s="69"/>
      <c r="R5" s="69"/>
      <c r="S5" s="69"/>
      <c r="T5" s="69"/>
      <c r="U5" s="69"/>
      <c r="V5" s="69"/>
      <c r="W5" s="69"/>
      <c r="X5" s="69"/>
      <c r="Y5" s="69"/>
      <c r="Z5" s="69"/>
      <c r="AA5" s="69"/>
      <c r="AB5" s="69"/>
      <c r="AC5" s="69"/>
      <c r="AD5" s="69"/>
      <c r="AE5" s="75"/>
      <c r="AF5" s="71" t="s">
        <v>203</v>
      </c>
      <c r="AG5" s="69" t="s">
        <v>17</v>
      </c>
      <c r="AJ5" s="75">
        <v>45657</v>
      </c>
      <c r="AK5" s="75"/>
      <c r="AL5" s="74" t="s">
        <v>196</v>
      </c>
      <c r="AM5" s="75">
        <v>45657</v>
      </c>
      <c r="AN5" s="75"/>
    </row>
    <row r="6" spans="1:40" ht="127.5" hidden="1" x14ac:dyDescent="0.2">
      <c r="A6" s="69">
        <v>5</v>
      </c>
      <c r="B6" s="69" t="s">
        <v>54</v>
      </c>
      <c r="C6" s="162">
        <v>20241100072703</v>
      </c>
      <c r="D6" s="82"/>
      <c r="E6" s="70"/>
      <c r="F6" s="69" t="s">
        <v>204</v>
      </c>
      <c r="G6" s="71" t="s">
        <v>205</v>
      </c>
      <c r="H6" s="69" t="s">
        <v>21</v>
      </c>
      <c r="I6" s="69" t="s">
        <v>32</v>
      </c>
      <c r="J6" s="69" t="s">
        <v>119</v>
      </c>
      <c r="K6" s="69" t="s">
        <v>14</v>
      </c>
      <c r="L6" s="72" t="s">
        <v>206</v>
      </c>
      <c r="M6" s="74"/>
      <c r="N6" s="73">
        <v>45457</v>
      </c>
      <c r="O6" s="69"/>
      <c r="P6" s="69"/>
      <c r="Q6" s="69"/>
      <c r="R6" s="69"/>
      <c r="S6" s="69"/>
      <c r="T6" s="69"/>
      <c r="U6" s="69"/>
      <c r="V6" s="69"/>
      <c r="W6" s="69"/>
      <c r="X6" s="69"/>
      <c r="Y6" s="69"/>
      <c r="Z6" s="69"/>
      <c r="AA6" s="69"/>
      <c r="AB6" s="69"/>
      <c r="AC6" s="69"/>
      <c r="AD6" s="69"/>
      <c r="AE6" s="75"/>
      <c r="AF6" s="71" t="s">
        <v>207</v>
      </c>
      <c r="AG6" s="69" t="s">
        <v>17</v>
      </c>
      <c r="AJ6" s="74"/>
      <c r="AK6" s="74"/>
      <c r="AL6" s="74" t="s">
        <v>208</v>
      </c>
      <c r="AM6" s="75">
        <v>45497</v>
      </c>
      <c r="AN6" s="75"/>
    </row>
    <row r="7" spans="1:40" ht="127.5" x14ac:dyDescent="0.2">
      <c r="A7" s="69">
        <v>6</v>
      </c>
      <c r="B7" s="84" t="s">
        <v>72</v>
      </c>
      <c r="C7" s="162">
        <v>20533</v>
      </c>
      <c r="D7" s="82" t="s">
        <v>81</v>
      </c>
      <c r="E7" s="70"/>
      <c r="F7" s="69"/>
      <c r="G7" s="71" t="s">
        <v>209</v>
      </c>
      <c r="H7" s="69" t="s">
        <v>64</v>
      </c>
      <c r="I7" s="69"/>
      <c r="J7" s="69" t="s">
        <v>14</v>
      </c>
      <c r="K7" s="69" t="s">
        <v>14</v>
      </c>
      <c r="L7" s="72" t="s">
        <v>210</v>
      </c>
      <c r="M7" s="69" t="s">
        <v>211</v>
      </c>
      <c r="N7" s="73">
        <v>45455</v>
      </c>
      <c r="O7" s="73">
        <v>45455</v>
      </c>
      <c r="P7" s="73">
        <v>45460</v>
      </c>
      <c r="Q7" s="73">
        <v>45461</v>
      </c>
      <c r="R7" s="69"/>
      <c r="S7" s="73">
        <v>45485</v>
      </c>
      <c r="T7" s="69"/>
      <c r="U7" s="69"/>
      <c r="V7" s="69"/>
      <c r="W7" s="69"/>
      <c r="X7" s="69"/>
      <c r="Y7" s="69"/>
      <c r="Z7" s="69"/>
      <c r="AA7" s="69"/>
      <c r="AB7" s="69"/>
      <c r="AC7" s="69"/>
      <c r="AD7" s="69"/>
      <c r="AE7" s="73"/>
      <c r="AF7" s="71" t="s">
        <v>212</v>
      </c>
      <c r="AG7" s="69" t="s">
        <v>190</v>
      </c>
      <c r="AJ7" s="74" t="s">
        <v>211</v>
      </c>
      <c r="AK7" s="74"/>
      <c r="AL7" s="74" t="s">
        <v>196</v>
      </c>
      <c r="AM7" s="75"/>
      <c r="AN7" s="75"/>
    </row>
    <row r="8" spans="1:40" ht="89.25" hidden="1" x14ac:dyDescent="0.2">
      <c r="A8" s="69">
        <v>7</v>
      </c>
      <c r="B8" s="69" t="s">
        <v>54</v>
      </c>
      <c r="C8" s="162">
        <v>8106</v>
      </c>
      <c r="D8" s="82" t="s">
        <v>197</v>
      </c>
      <c r="E8" s="70"/>
      <c r="F8" s="69" t="s">
        <v>213</v>
      </c>
      <c r="G8" s="71" t="s">
        <v>214</v>
      </c>
      <c r="H8" s="69" t="s">
        <v>37</v>
      </c>
      <c r="I8" s="69"/>
      <c r="J8" s="69" t="s">
        <v>14</v>
      </c>
      <c r="K8" s="69" t="s">
        <v>14</v>
      </c>
      <c r="L8" s="72">
        <v>35000000</v>
      </c>
      <c r="M8" s="74" t="s">
        <v>215</v>
      </c>
      <c r="N8" s="73">
        <v>45450</v>
      </c>
      <c r="O8" s="69"/>
      <c r="P8" s="69"/>
      <c r="Q8" s="69"/>
      <c r="R8" s="69"/>
      <c r="S8" s="69"/>
      <c r="T8" s="69"/>
      <c r="U8" s="69"/>
      <c r="V8" s="69"/>
      <c r="W8" s="69"/>
      <c r="X8" s="69"/>
      <c r="Y8" s="69"/>
      <c r="Z8" s="69"/>
      <c r="AA8" s="69"/>
      <c r="AB8" s="69"/>
      <c r="AC8" s="69"/>
      <c r="AD8" s="69"/>
      <c r="AE8" s="75"/>
      <c r="AF8" s="71" t="s">
        <v>216</v>
      </c>
      <c r="AG8" s="69" t="s">
        <v>17</v>
      </c>
      <c r="AJ8" s="74" t="s">
        <v>215</v>
      </c>
      <c r="AK8" s="74"/>
      <c r="AL8" s="74" t="s">
        <v>196</v>
      </c>
      <c r="AM8" s="75"/>
      <c r="AN8" s="75"/>
    </row>
    <row r="9" spans="1:40" ht="89.25" hidden="1" x14ac:dyDescent="0.2">
      <c r="A9" s="69">
        <v>8</v>
      </c>
      <c r="B9" s="69" t="s">
        <v>54</v>
      </c>
      <c r="C9" s="162">
        <v>20157</v>
      </c>
      <c r="D9" s="82" t="s">
        <v>197</v>
      </c>
      <c r="E9" s="70"/>
      <c r="F9" s="69" t="s">
        <v>217</v>
      </c>
      <c r="G9" s="71" t="s">
        <v>218</v>
      </c>
      <c r="H9" s="69" t="s">
        <v>28</v>
      </c>
      <c r="I9" s="69"/>
      <c r="J9" s="69" t="s">
        <v>14</v>
      </c>
      <c r="K9" s="69" t="s">
        <v>14</v>
      </c>
      <c r="L9" s="72" t="s">
        <v>219</v>
      </c>
      <c r="M9" s="74" t="s">
        <v>220</v>
      </c>
      <c r="N9" s="73">
        <v>45439</v>
      </c>
      <c r="O9" s="69"/>
      <c r="P9" s="69"/>
      <c r="Q9" s="69"/>
      <c r="R9" s="69"/>
      <c r="S9" s="69"/>
      <c r="T9" s="69"/>
      <c r="U9" s="69"/>
      <c r="V9" s="69"/>
      <c r="W9" s="69"/>
      <c r="X9" s="69"/>
      <c r="Y9" s="69"/>
      <c r="Z9" s="69"/>
      <c r="AA9" s="69"/>
      <c r="AB9" s="69"/>
      <c r="AC9" s="69"/>
      <c r="AD9" s="69"/>
      <c r="AE9" s="75"/>
      <c r="AF9" s="71" t="s">
        <v>221</v>
      </c>
      <c r="AG9" s="69" t="s">
        <v>17</v>
      </c>
      <c r="AJ9" s="74" t="s">
        <v>220</v>
      </c>
      <c r="AK9" s="74"/>
      <c r="AL9" s="74" t="s">
        <v>196</v>
      </c>
      <c r="AM9" s="75">
        <v>45644</v>
      </c>
      <c r="AN9" s="75"/>
    </row>
    <row r="10" spans="1:40" ht="114.75" hidden="1" x14ac:dyDescent="0.2">
      <c r="A10" s="69">
        <v>9</v>
      </c>
      <c r="B10" s="84" t="s">
        <v>54</v>
      </c>
      <c r="C10" s="162">
        <v>20567</v>
      </c>
      <c r="D10" s="82"/>
      <c r="E10" s="82">
        <v>2</v>
      </c>
      <c r="F10" s="70" t="s">
        <v>222</v>
      </c>
      <c r="G10" s="71" t="s">
        <v>223</v>
      </c>
      <c r="H10" s="69" t="s">
        <v>28</v>
      </c>
      <c r="I10" s="69" t="s">
        <v>32</v>
      </c>
      <c r="J10" s="69" t="s">
        <v>117</v>
      </c>
      <c r="K10" s="69" t="s">
        <v>14</v>
      </c>
      <c r="L10" s="72" t="s">
        <v>224</v>
      </c>
      <c r="M10" s="73">
        <v>45687</v>
      </c>
      <c r="N10" s="73">
        <v>45454</v>
      </c>
      <c r="O10" s="69"/>
      <c r="P10" s="69"/>
      <c r="Q10" s="69"/>
      <c r="R10" s="69"/>
      <c r="S10" s="69"/>
      <c r="T10" s="69"/>
      <c r="U10" s="69"/>
      <c r="V10" s="69"/>
      <c r="W10" s="69"/>
      <c r="X10" s="69"/>
      <c r="Y10" s="69"/>
      <c r="Z10" s="69"/>
      <c r="AA10" s="69"/>
      <c r="AB10" s="69"/>
      <c r="AC10" s="69"/>
      <c r="AD10" s="69"/>
      <c r="AE10" s="73"/>
      <c r="AF10" s="71" t="s">
        <v>225</v>
      </c>
      <c r="AG10" s="69" t="s">
        <v>17</v>
      </c>
      <c r="AJ10" s="75">
        <v>45687</v>
      </c>
      <c r="AK10" s="75"/>
      <c r="AL10" s="74" t="s">
        <v>208</v>
      </c>
      <c r="AM10" s="75">
        <v>45687</v>
      </c>
      <c r="AN10" s="75"/>
    </row>
    <row r="11" spans="1:40" ht="38.25" hidden="1" x14ac:dyDescent="0.2">
      <c r="A11" s="69">
        <v>10</v>
      </c>
      <c r="B11" s="69" t="s">
        <v>115</v>
      </c>
      <c r="C11" s="162">
        <v>20241030068563</v>
      </c>
      <c r="D11" s="82"/>
      <c r="E11" s="70"/>
      <c r="F11" s="69" t="s">
        <v>226</v>
      </c>
      <c r="G11" s="71" t="s">
        <v>227</v>
      </c>
      <c r="H11" s="69" t="s">
        <v>110</v>
      </c>
      <c r="I11" s="69" t="s">
        <v>123</v>
      </c>
      <c r="J11" s="69" t="s">
        <v>14</v>
      </c>
      <c r="K11" s="69" t="s">
        <v>14</v>
      </c>
      <c r="L11" s="72" t="s">
        <v>228</v>
      </c>
      <c r="M11" s="74"/>
      <c r="N11" s="73">
        <v>45448</v>
      </c>
      <c r="O11" s="69"/>
      <c r="P11" s="69"/>
      <c r="Q11" s="69"/>
      <c r="R11" s="69"/>
      <c r="S11" s="69"/>
      <c r="T11" s="69"/>
      <c r="U11" s="69"/>
      <c r="V11" s="69"/>
      <c r="W11" s="69"/>
      <c r="X11" s="69"/>
      <c r="Y11" s="69"/>
      <c r="Z11" s="69"/>
      <c r="AA11" s="69"/>
      <c r="AB11" s="69"/>
      <c r="AC11" s="69"/>
      <c r="AD11" s="69"/>
      <c r="AE11" s="75"/>
      <c r="AF11" s="71" t="s">
        <v>229</v>
      </c>
      <c r="AG11" s="69" t="s">
        <v>17</v>
      </c>
      <c r="AJ11" s="74"/>
      <c r="AK11" s="74"/>
      <c r="AL11" s="74" t="s">
        <v>196</v>
      </c>
      <c r="AM11" s="75"/>
      <c r="AN11" s="75"/>
    </row>
    <row r="12" spans="1:40" ht="25.5" hidden="1" x14ac:dyDescent="0.2">
      <c r="A12" s="69">
        <v>11</v>
      </c>
      <c r="B12" s="76" t="s">
        <v>118</v>
      </c>
      <c r="C12" s="163">
        <v>8294</v>
      </c>
      <c r="D12" s="129"/>
      <c r="E12" s="70">
        <v>1</v>
      </c>
      <c r="F12" s="69" t="s">
        <v>230</v>
      </c>
      <c r="G12" s="71" t="s">
        <v>231</v>
      </c>
      <c r="H12" s="69" t="s">
        <v>58</v>
      </c>
      <c r="I12" s="69" t="s">
        <v>32</v>
      </c>
      <c r="J12" s="69" t="s">
        <v>117</v>
      </c>
      <c r="K12" s="69" t="s">
        <v>14</v>
      </c>
      <c r="L12" s="72">
        <v>3881200</v>
      </c>
      <c r="M12" s="75">
        <v>45524</v>
      </c>
      <c r="N12" s="73">
        <v>45450</v>
      </c>
      <c r="O12" s="69"/>
      <c r="P12" s="69"/>
      <c r="Q12" s="69"/>
      <c r="R12" s="69"/>
      <c r="S12" s="69"/>
      <c r="T12" s="69"/>
      <c r="U12" s="69"/>
      <c r="V12" s="69"/>
      <c r="W12" s="69"/>
      <c r="X12" s="69"/>
      <c r="Y12" s="69"/>
      <c r="Z12" s="69"/>
      <c r="AA12" s="69"/>
      <c r="AB12" s="69"/>
      <c r="AC12" s="69"/>
      <c r="AD12" s="69"/>
      <c r="AE12" s="75"/>
      <c r="AF12" s="71" t="s">
        <v>232</v>
      </c>
      <c r="AG12" s="69" t="s">
        <v>17</v>
      </c>
      <c r="AJ12" s="75">
        <v>45524</v>
      </c>
      <c r="AK12" s="75"/>
      <c r="AL12" s="74" t="s">
        <v>208</v>
      </c>
      <c r="AM12" s="75">
        <v>45463</v>
      </c>
      <c r="AN12" s="75"/>
    </row>
    <row r="13" spans="1:40" ht="63.75" hidden="1" x14ac:dyDescent="0.2">
      <c r="A13" s="69">
        <v>12</v>
      </c>
      <c r="B13" s="69" t="s">
        <v>54</v>
      </c>
      <c r="C13" s="162">
        <v>20475</v>
      </c>
      <c r="D13" s="82" t="s">
        <v>197</v>
      </c>
      <c r="E13" s="70"/>
      <c r="F13" s="69" t="s">
        <v>233</v>
      </c>
      <c r="G13" s="71" t="s">
        <v>234</v>
      </c>
      <c r="H13" s="69" t="s">
        <v>144</v>
      </c>
      <c r="I13" s="69"/>
      <c r="J13" s="69" t="s">
        <v>14</v>
      </c>
      <c r="K13" s="69" t="s">
        <v>14</v>
      </c>
      <c r="L13" s="72" t="s">
        <v>235</v>
      </c>
      <c r="M13" s="74" t="s">
        <v>236</v>
      </c>
      <c r="N13" s="73">
        <v>45448</v>
      </c>
      <c r="O13" s="69"/>
      <c r="P13" s="69"/>
      <c r="Q13" s="69"/>
      <c r="R13" s="69"/>
      <c r="S13" s="69"/>
      <c r="T13" s="69"/>
      <c r="U13" s="69"/>
      <c r="V13" s="69"/>
      <c r="W13" s="69"/>
      <c r="X13" s="69"/>
      <c r="Y13" s="69"/>
      <c r="Z13" s="69"/>
      <c r="AA13" s="69"/>
      <c r="AB13" s="69"/>
      <c r="AC13" s="69"/>
      <c r="AD13" s="69"/>
      <c r="AE13" s="75"/>
      <c r="AF13" s="71" t="s">
        <v>237</v>
      </c>
      <c r="AG13" s="69" t="s">
        <v>17</v>
      </c>
      <c r="AJ13" s="74" t="s">
        <v>236</v>
      </c>
      <c r="AK13" s="74"/>
      <c r="AL13" s="74" t="s">
        <v>196</v>
      </c>
      <c r="AM13" s="75"/>
      <c r="AN13" s="75"/>
    </row>
    <row r="14" spans="1:40" ht="76.5" hidden="1" x14ac:dyDescent="0.2">
      <c r="A14" s="69">
        <v>13</v>
      </c>
      <c r="B14" s="69" t="s">
        <v>54</v>
      </c>
      <c r="C14" s="162">
        <v>20188</v>
      </c>
      <c r="D14" s="82" t="s">
        <v>197</v>
      </c>
      <c r="E14" s="70"/>
      <c r="F14" s="69" t="s">
        <v>238</v>
      </c>
      <c r="G14" s="71" t="s">
        <v>239</v>
      </c>
      <c r="H14" s="69" t="s">
        <v>28</v>
      </c>
      <c r="I14" s="69"/>
      <c r="J14" s="69" t="s">
        <v>14</v>
      </c>
      <c r="K14" s="69" t="s">
        <v>14</v>
      </c>
      <c r="L14" s="72" t="s">
        <v>240</v>
      </c>
      <c r="M14" s="74" t="s">
        <v>241</v>
      </c>
      <c r="N14" s="73">
        <v>45439</v>
      </c>
      <c r="O14" s="69"/>
      <c r="P14" s="69"/>
      <c r="Q14" s="69"/>
      <c r="R14" s="69"/>
      <c r="S14" s="69"/>
      <c r="T14" s="69"/>
      <c r="U14" s="69"/>
      <c r="V14" s="69"/>
      <c r="W14" s="69"/>
      <c r="X14" s="69"/>
      <c r="Y14" s="69"/>
      <c r="Z14" s="69"/>
      <c r="AA14" s="69"/>
      <c r="AB14" s="69"/>
      <c r="AC14" s="69"/>
      <c r="AD14" s="69"/>
      <c r="AE14" s="75"/>
      <c r="AF14" s="71" t="s">
        <v>242</v>
      </c>
      <c r="AG14" s="69" t="s">
        <v>17</v>
      </c>
      <c r="AJ14" s="74" t="s">
        <v>241</v>
      </c>
      <c r="AK14" s="74"/>
      <c r="AL14" s="74"/>
      <c r="AM14" s="75"/>
      <c r="AN14" s="75"/>
    </row>
    <row r="15" spans="1:40" ht="102" hidden="1" x14ac:dyDescent="0.2">
      <c r="A15" s="69">
        <v>14</v>
      </c>
      <c r="B15" s="76" t="s">
        <v>54</v>
      </c>
      <c r="C15" s="162">
        <v>20241300072933</v>
      </c>
      <c r="D15" s="82"/>
      <c r="E15" s="70">
        <v>2</v>
      </c>
      <c r="F15" s="69" t="s">
        <v>243</v>
      </c>
      <c r="G15" s="71" t="s">
        <v>244</v>
      </c>
      <c r="H15" s="69" t="s">
        <v>37</v>
      </c>
      <c r="I15" s="69" t="s">
        <v>32</v>
      </c>
      <c r="J15" s="69" t="s">
        <v>40</v>
      </c>
      <c r="K15" s="69" t="s">
        <v>14</v>
      </c>
      <c r="L15" s="72">
        <v>354950435</v>
      </c>
      <c r="M15" s="74" t="s">
        <v>14</v>
      </c>
      <c r="N15" s="73">
        <v>45455</v>
      </c>
      <c r="O15" s="69"/>
      <c r="P15" s="69"/>
      <c r="Q15" s="69"/>
      <c r="R15" s="69"/>
      <c r="S15" s="69"/>
      <c r="T15" s="69"/>
      <c r="U15" s="69"/>
      <c r="V15" s="69"/>
      <c r="W15" s="69"/>
      <c r="X15" s="69"/>
      <c r="Y15" s="69"/>
      <c r="Z15" s="69"/>
      <c r="AA15" s="69"/>
      <c r="AB15" s="69"/>
      <c r="AC15" s="69"/>
      <c r="AD15" s="69"/>
      <c r="AE15" s="75"/>
      <c r="AF15" s="71" t="s">
        <v>245</v>
      </c>
      <c r="AG15" s="69" t="s">
        <v>17</v>
      </c>
      <c r="AJ15" s="74" t="s">
        <v>14</v>
      </c>
      <c r="AK15" s="74"/>
      <c r="AL15" s="74" t="s">
        <v>208</v>
      </c>
      <c r="AM15" s="75">
        <v>45671</v>
      </c>
      <c r="AN15" s="75"/>
    </row>
    <row r="16" spans="1:40" ht="38.25" hidden="1" x14ac:dyDescent="0.2">
      <c r="A16" s="69">
        <v>15</v>
      </c>
      <c r="B16" s="84" t="s">
        <v>118</v>
      </c>
      <c r="C16" s="162">
        <v>20241010019193</v>
      </c>
      <c r="D16" s="82"/>
      <c r="E16" s="82"/>
      <c r="F16" s="70" t="s">
        <v>246</v>
      </c>
      <c r="G16" s="84" t="s">
        <v>247</v>
      </c>
      <c r="H16" s="69" t="s">
        <v>69</v>
      </c>
      <c r="I16" s="69" t="s">
        <v>65</v>
      </c>
      <c r="J16" s="69" t="s">
        <v>14</v>
      </c>
      <c r="K16" s="69" t="s">
        <v>248</v>
      </c>
      <c r="L16" s="72" t="s">
        <v>249</v>
      </c>
      <c r="M16" s="69" t="s">
        <v>14</v>
      </c>
      <c r="N16" s="73">
        <v>45335</v>
      </c>
      <c r="O16" s="69"/>
      <c r="P16" s="69"/>
      <c r="Q16" s="69"/>
      <c r="R16" s="69"/>
      <c r="S16" s="69"/>
      <c r="T16" s="69" t="s">
        <v>14</v>
      </c>
      <c r="U16" s="69" t="s">
        <v>14</v>
      </c>
      <c r="V16" s="69" t="s">
        <v>14</v>
      </c>
      <c r="W16" s="69" t="s">
        <v>14</v>
      </c>
      <c r="X16" s="69" t="s">
        <v>14</v>
      </c>
      <c r="Y16" s="69" t="s">
        <v>14</v>
      </c>
      <c r="Z16" s="69" t="s">
        <v>14</v>
      </c>
      <c r="AA16" s="69" t="s">
        <v>14</v>
      </c>
      <c r="AB16" s="69" t="s">
        <v>14</v>
      </c>
      <c r="AC16" s="69" t="s">
        <v>14</v>
      </c>
      <c r="AD16" s="69"/>
      <c r="AE16" s="73"/>
      <c r="AF16" s="71" t="s">
        <v>250</v>
      </c>
      <c r="AG16" s="69" t="s">
        <v>17</v>
      </c>
      <c r="AJ16" s="74" t="s">
        <v>14</v>
      </c>
      <c r="AK16" s="74"/>
      <c r="AL16" s="74" t="s">
        <v>196</v>
      </c>
      <c r="AM16" s="75">
        <v>45291</v>
      </c>
      <c r="AN16" s="75"/>
    </row>
    <row r="17" spans="1:40" ht="409.5" hidden="1" x14ac:dyDescent="0.2">
      <c r="A17" s="69">
        <v>16</v>
      </c>
      <c r="B17" s="123" t="s">
        <v>115</v>
      </c>
      <c r="C17" s="163">
        <v>19072</v>
      </c>
      <c r="D17" s="129" t="s">
        <v>109</v>
      </c>
      <c r="E17" s="129">
        <v>4</v>
      </c>
      <c r="F17" s="92" t="s">
        <v>14</v>
      </c>
      <c r="G17" s="123" t="s">
        <v>251</v>
      </c>
      <c r="H17" s="76" t="s">
        <v>24</v>
      </c>
      <c r="I17" s="76" t="s">
        <v>193</v>
      </c>
      <c r="J17" s="76" t="s">
        <v>14</v>
      </c>
      <c r="K17" s="76" t="s">
        <v>14</v>
      </c>
      <c r="L17" s="93">
        <v>1999990041</v>
      </c>
      <c r="M17" s="76" t="s">
        <v>14</v>
      </c>
      <c r="N17" s="94">
        <v>45428</v>
      </c>
      <c r="O17" s="94">
        <v>45470</v>
      </c>
      <c r="P17" s="76"/>
      <c r="Q17" s="76"/>
      <c r="R17" s="76"/>
      <c r="S17" s="76"/>
      <c r="T17" s="76"/>
      <c r="U17" s="76"/>
      <c r="V17" s="94">
        <v>46577</v>
      </c>
      <c r="W17" s="94">
        <v>45428</v>
      </c>
      <c r="X17" s="94">
        <v>45482</v>
      </c>
      <c r="Y17" s="94">
        <v>45483</v>
      </c>
      <c r="Z17" s="94">
        <v>45483</v>
      </c>
      <c r="AA17" s="94">
        <v>45484</v>
      </c>
      <c r="AB17" s="76" t="s">
        <v>252</v>
      </c>
      <c r="AC17" s="94">
        <v>45509</v>
      </c>
      <c r="AD17" s="94">
        <v>46603</v>
      </c>
      <c r="AE17" s="94">
        <v>45508</v>
      </c>
      <c r="AF17" s="95" t="s">
        <v>253</v>
      </c>
      <c r="AG17" s="76" t="s">
        <v>17</v>
      </c>
      <c r="AJ17" s="77" t="s">
        <v>14</v>
      </c>
      <c r="AK17" s="77" t="s">
        <v>254</v>
      </c>
      <c r="AL17" s="77" t="s">
        <v>196</v>
      </c>
      <c r="AM17" s="78"/>
      <c r="AN17" s="78">
        <v>45471</v>
      </c>
    </row>
    <row r="18" spans="1:40" ht="38.25" hidden="1" x14ac:dyDescent="0.2">
      <c r="A18" s="69">
        <v>17</v>
      </c>
      <c r="B18" s="84" t="s">
        <v>118</v>
      </c>
      <c r="C18" s="162">
        <v>2024110054793</v>
      </c>
      <c r="D18" s="82"/>
      <c r="E18" s="82"/>
      <c r="F18" s="70" t="s">
        <v>255</v>
      </c>
      <c r="G18" s="84" t="s">
        <v>256</v>
      </c>
      <c r="H18" s="69" t="s">
        <v>21</v>
      </c>
      <c r="I18" s="69" t="s">
        <v>65</v>
      </c>
      <c r="J18" s="69" t="s">
        <v>14</v>
      </c>
      <c r="K18" s="69" t="s">
        <v>248</v>
      </c>
      <c r="L18" s="72" t="s">
        <v>257</v>
      </c>
      <c r="M18" s="69" t="s">
        <v>14</v>
      </c>
      <c r="N18" s="73">
        <v>45461</v>
      </c>
      <c r="O18" s="69"/>
      <c r="P18" s="69"/>
      <c r="Q18" s="69"/>
      <c r="R18" s="69"/>
      <c r="S18" s="69"/>
      <c r="T18" s="69" t="s">
        <v>14</v>
      </c>
      <c r="U18" s="69" t="s">
        <v>14</v>
      </c>
      <c r="V18" s="69" t="s">
        <v>14</v>
      </c>
      <c r="W18" s="69" t="s">
        <v>14</v>
      </c>
      <c r="X18" s="69" t="s">
        <v>14</v>
      </c>
      <c r="Y18" s="69" t="s">
        <v>14</v>
      </c>
      <c r="Z18" s="69" t="s">
        <v>14</v>
      </c>
      <c r="AA18" s="69" t="s">
        <v>14</v>
      </c>
      <c r="AB18" s="69" t="s">
        <v>14</v>
      </c>
      <c r="AC18" s="69" t="s">
        <v>14</v>
      </c>
      <c r="AD18" s="69"/>
      <c r="AE18" s="73">
        <v>45506</v>
      </c>
      <c r="AF18" s="71" t="s">
        <v>258</v>
      </c>
      <c r="AG18" s="69" t="s">
        <v>17</v>
      </c>
      <c r="AJ18" s="74" t="s">
        <v>14</v>
      </c>
      <c r="AK18" s="74"/>
      <c r="AL18" s="74" t="s">
        <v>196</v>
      </c>
      <c r="AM18" s="75">
        <v>45382</v>
      </c>
      <c r="AN18" s="75"/>
    </row>
    <row r="19" spans="1:40" ht="38.25" hidden="1" x14ac:dyDescent="0.2">
      <c r="A19" s="69">
        <v>18</v>
      </c>
      <c r="B19" s="84" t="s">
        <v>259</v>
      </c>
      <c r="C19" s="162" t="s">
        <v>14</v>
      </c>
      <c r="D19" s="162" t="s">
        <v>14</v>
      </c>
      <c r="E19" s="128" t="s">
        <v>14</v>
      </c>
      <c r="F19" s="70" t="s">
        <v>14</v>
      </c>
      <c r="G19" s="84" t="s">
        <v>260</v>
      </c>
      <c r="H19" s="69" t="s">
        <v>108</v>
      </c>
      <c r="I19" s="69" t="s">
        <v>99</v>
      </c>
      <c r="J19" s="69" t="s">
        <v>14</v>
      </c>
      <c r="K19" s="69" t="s">
        <v>261</v>
      </c>
      <c r="L19" s="72" t="s">
        <v>14</v>
      </c>
      <c r="M19" s="72" t="s">
        <v>14</v>
      </c>
      <c r="N19" s="72" t="s">
        <v>14</v>
      </c>
      <c r="O19" s="72" t="s">
        <v>14</v>
      </c>
      <c r="P19" s="72" t="s">
        <v>14</v>
      </c>
      <c r="Q19" s="72" t="s">
        <v>14</v>
      </c>
      <c r="R19" s="72" t="s">
        <v>14</v>
      </c>
      <c r="S19" s="72" t="s">
        <v>14</v>
      </c>
      <c r="T19" s="72" t="s">
        <v>14</v>
      </c>
      <c r="U19" s="72" t="s">
        <v>14</v>
      </c>
      <c r="V19" s="72" t="s">
        <v>14</v>
      </c>
      <c r="W19" s="72" t="s">
        <v>14</v>
      </c>
      <c r="X19" s="72" t="s">
        <v>14</v>
      </c>
      <c r="Y19" s="72" t="s">
        <v>14</v>
      </c>
      <c r="Z19" s="72" t="s">
        <v>14</v>
      </c>
      <c r="AA19" s="72" t="s">
        <v>14</v>
      </c>
      <c r="AB19" s="72" t="s">
        <v>14</v>
      </c>
      <c r="AC19" s="72" t="s">
        <v>14</v>
      </c>
      <c r="AD19" s="72" t="s">
        <v>14</v>
      </c>
      <c r="AE19" s="72" t="s">
        <v>14</v>
      </c>
      <c r="AF19" s="71" t="s">
        <v>262</v>
      </c>
      <c r="AG19" s="69" t="s">
        <v>263</v>
      </c>
      <c r="AJ19" s="74"/>
      <c r="AK19" s="74"/>
      <c r="AL19" s="74"/>
      <c r="AM19" s="75"/>
      <c r="AN19" s="75"/>
    </row>
    <row r="20" spans="1:40" ht="38.25" hidden="1" x14ac:dyDescent="0.2">
      <c r="A20" s="69">
        <v>19</v>
      </c>
      <c r="B20" s="84" t="s">
        <v>115</v>
      </c>
      <c r="C20" s="162" t="s">
        <v>14</v>
      </c>
      <c r="D20" s="162" t="s">
        <v>14</v>
      </c>
      <c r="E20" s="128" t="s">
        <v>14</v>
      </c>
      <c r="F20" s="70" t="s">
        <v>264</v>
      </c>
      <c r="G20" s="84" t="s">
        <v>265</v>
      </c>
      <c r="H20" s="69" t="s">
        <v>138</v>
      </c>
      <c r="I20" s="69" t="s">
        <v>128</v>
      </c>
      <c r="J20" s="69" t="s">
        <v>14</v>
      </c>
      <c r="K20" s="69" t="s">
        <v>266</v>
      </c>
      <c r="L20" s="72" t="s">
        <v>14</v>
      </c>
      <c r="M20" s="69" t="s">
        <v>14</v>
      </c>
      <c r="N20" s="73" t="s">
        <v>14</v>
      </c>
      <c r="O20" s="69" t="s">
        <v>14</v>
      </c>
      <c r="P20" s="69" t="s">
        <v>14</v>
      </c>
      <c r="Q20" s="69" t="s">
        <v>14</v>
      </c>
      <c r="R20" s="69" t="s">
        <v>14</v>
      </c>
      <c r="S20" s="69" t="s">
        <v>14</v>
      </c>
      <c r="T20" s="69" t="s">
        <v>14</v>
      </c>
      <c r="U20" s="69" t="s">
        <v>14</v>
      </c>
      <c r="V20" s="69" t="s">
        <v>14</v>
      </c>
      <c r="W20" s="69" t="s">
        <v>14</v>
      </c>
      <c r="X20" s="69" t="s">
        <v>14</v>
      </c>
      <c r="Y20" s="69" t="s">
        <v>14</v>
      </c>
      <c r="Z20" s="69" t="s">
        <v>14</v>
      </c>
      <c r="AA20" s="69" t="s">
        <v>14</v>
      </c>
      <c r="AB20" s="69" t="s">
        <v>14</v>
      </c>
      <c r="AC20" s="69" t="s">
        <v>14</v>
      </c>
      <c r="AD20" s="69" t="s">
        <v>14</v>
      </c>
      <c r="AE20" s="73" t="s">
        <v>14</v>
      </c>
      <c r="AF20" s="71" t="s">
        <v>267</v>
      </c>
      <c r="AG20" s="69" t="s">
        <v>17</v>
      </c>
      <c r="AJ20" s="74"/>
      <c r="AK20" s="74"/>
      <c r="AL20" s="74"/>
      <c r="AM20" s="75"/>
      <c r="AN20" s="75"/>
    </row>
    <row r="21" spans="1:40" ht="38.25" hidden="1" x14ac:dyDescent="0.2">
      <c r="A21" s="69">
        <v>20</v>
      </c>
      <c r="B21" s="84" t="s">
        <v>118</v>
      </c>
      <c r="C21" s="162">
        <v>20232010153833</v>
      </c>
      <c r="D21" s="82"/>
      <c r="E21" s="82"/>
      <c r="F21" s="70" t="s">
        <v>268</v>
      </c>
      <c r="G21" s="84" t="s">
        <v>269</v>
      </c>
      <c r="H21" s="69"/>
      <c r="I21" s="69" t="s">
        <v>65</v>
      </c>
      <c r="J21" s="69" t="s">
        <v>14</v>
      </c>
      <c r="K21" s="69" t="s">
        <v>248</v>
      </c>
      <c r="L21" s="72">
        <v>1439900</v>
      </c>
      <c r="M21" s="69"/>
      <c r="N21" s="73">
        <v>45464</v>
      </c>
      <c r="O21" s="69"/>
      <c r="P21" s="69"/>
      <c r="Q21" s="69"/>
      <c r="R21" s="69"/>
      <c r="S21" s="69"/>
      <c r="T21" s="69" t="s">
        <v>14</v>
      </c>
      <c r="U21" s="69" t="s">
        <v>14</v>
      </c>
      <c r="V21" s="69" t="s">
        <v>14</v>
      </c>
      <c r="W21" s="69" t="s">
        <v>14</v>
      </c>
      <c r="X21" s="69" t="s">
        <v>14</v>
      </c>
      <c r="Y21" s="69" t="s">
        <v>14</v>
      </c>
      <c r="Z21" s="69" t="s">
        <v>14</v>
      </c>
      <c r="AA21" s="69" t="s">
        <v>14</v>
      </c>
      <c r="AB21" s="69" t="s">
        <v>14</v>
      </c>
      <c r="AC21" s="69" t="s">
        <v>14</v>
      </c>
      <c r="AD21" s="69"/>
      <c r="AE21" s="73">
        <v>45506</v>
      </c>
      <c r="AF21" s="71" t="s">
        <v>258</v>
      </c>
      <c r="AG21" s="69" t="s">
        <v>17</v>
      </c>
      <c r="AJ21" s="74"/>
      <c r="AK21" s="74"/>
      <c r="AL21" s="74" t="s">
        <v>196</v>
      </c>
      <c r="AM21" s="75"/>
      <c r="AN21" s="75"/>
    </row>
    <row r="22" spans="1:40" ht="38.25" hidden="1" x14ac:dyDescent="0.2">
      <c r="A22" s="69">
        <v>21</v>
      </c>
      <c r="B22" s="84" t="s">
        <v>118</v>
      </c>
      <c r="C22" s="162">
        <v>20242010058793</v>
      </c>
      <c r="D22" s="82"/>
      <c r="E22" s="70"/>
      <c r="F22" s="69" t="s">
        <v>270</v>
      </c>
      <c r="G22" s="71" t="s">
        <v>271</v>
      </c>
      <c r="H22" s="69" t="s">
        <v>131</v>
      </c>
      <c r="I22" s="69" t="s">
        <v>65</v>
      </c>
      <c r="J22" s="69" t="s">
        <v>14</v>
      </c>
      <c r="K22" s="69" t="s">
        <v>248</v>
      </c>
      <c r="L22" s="72">
        <v>9303420</v>
      </c>
      <c r="M22" s="69"/>
      <c r="N22" s="73">
        <v>45464</v>
      </c>
      <c r="O22" s="69"/>
      <c r="P22" s="69"/>
      <c r="Q22" s="69"/>
      <c r="R22" s="69"/>
      <c r="S22" s="69"/>
      <c r="T22" s="69"/>
      <c r="U22" s="69"/>
      <c r="V22" s="69"/>
      <c r="W22" s="69"/>
      <c r="X22" s="69"/>
      <c r="Y22" s="69"/>
      <c r="Z22" s="69"/>
      <c r="AA22" s="69"/>
      <c r="AB22" s="69"/>
      <c r="AC22" s="69"/>
      <c r="AD22" s="69"/>
      <c r="AE22" s="73">
        <v>45499</v>
      </c>
      <c r="AF22" s="79" t="s">
        <v>272</v>
      </c>
      <c r="AG22" s="69" t="s">
        <v>17</v>
      </c>
      <c r="AJ22" s="74"/>
      <c r="AK22" s="74"/>
      <c r="AL22" s="74" t="s">
        <v>196</v>
      </c>
      <c r="AM22" s="75"/>
      <c r="AN22" s="75"/>
    </row>
    <row r="23" spans="1:40" ht="38.25" hidden="1" x14ac:dyDescent="0.2">
      <c r="A23" s="69">
        <v>22</v>
      </c>
      <c r="B23" s="84" t="s">
        <v>118</v>
      </c>
      <c r="C23" s="162">
        <v>20241010050703</v>
      </c>
      <c r="D23" s="82"/>
      <c r="E23" s="70"/>
      <c r="F23" s="69" t="s">
        <v>273</v>
      </c>
      <c r="G23" s="71" t="s">
        <v>274</v>
      </c>
      <c r="H23" s="69" t="s">
        <v>131</v>
      </c>
      <c r="I23" s="69" t="s">
        <v>65</v>
      </c>
      <c r="J23" s="69" t="s">
        <v>14</v>
      </c>
      <c r="K23" s="69" t="s">
        <v>248</v>
      </c>
      <c r="L23" s="72">
        <v>31083677</v>
      </c>
      <c r="M23" s="69"/>
      <c r="N23" s="73">
        <v>45464</v>
      </c>
      <c r="O23" s="69"/>
      <c r="P23" s="69"/>
      <c r="Q23" s="69"/>
      <c r="R23" s="69"/>
      <c r="S23" s="69"/>
      <c r="T23" s="69"/>
      <c r="U23" s="69"/>
      <c r="V23" s="69"/>
      <c r="W23" s="69"/>
      <c r="X23" s="69"/>
      <c r="Y23" s="69"/>
      <c r="Z23" s="69"/>
      <c r="AA23" s="69"/>
      <c r="AB23" s="69"/>
      <c r="AC23" s="69"/>
      <c r="AD23" s="69"/>
      <c r="AE23" s="73">
        <v>45499</v>
      </c>
      <c r="AF23" s="79" t="s">
        <v>275</v>
      </c>
      <c r="AG23" s="69" t="s">
        <v>17</v>
      </c>
      <c r="AJ23" s="74"/>
      <c r="AK23" s="74"/>
      <c r="AL23" s="74" t="s">
        <v>196</v>
      </c>
      <c r="AM23" s="75"/>
      <c r="AN23" s="75"/>
    </row>
    <row r="24" spans="1:40" ht="38.25" hidden="1" x14ac:dyDescent="0.2">
      <c r="A24" s="69">
        <v>23</v>
      </c>
      <c r="B24" s="84" t="s">
        <v>118</v>
      </c>
      <c r="C24" s="162">
        <v>20241010019223</v>
      </c>
      <c r="D24" s="82"/>
      <c r="E24" s="82"/>
      <c r="F24" s="70" t="s">
        <v>276</v>
      </c>
      <c r="G24" s="84" t="s">
        <v>277</v>
      </c>
      <c r="H24" s="69" t="s">
        <v>69</v>
      </c>
      <c r="I24" s="69" t="s">
        <v>65</v>
      </c>
      <c r="J24" s="69" t="s">
        <v>14</v>
      </c>
      <c r="K24" s="69" t="s">
        <v>248</v>
      </c>
      <c r="L24" s="72" t="s">
        <v>278</v>
      </c>
      <c r="M24" s="69" t="s">
        <v>14</v>
      </c>
      <c r="N24" s="73">
        <v>45335</v>
      </c>
      <c r="O24" s="69"/>
      <c r="P24" s="69"/>
      <c r="Q24" s="69"/>
      <c r="R24" s="69"/>
      <c r="S24" s="69"/>
      <c r="T24" s="69" t="s">
        <v>14</v>
      </c>
      <c r="U24" s="69" t="s">
        <v>14</v>
      </c>
      <c r="V24" s="69" t="s">
        <v>14</v>
      </c>
      <c r="W24" s="69" t="s">
        <v>14</v>
      </c>
      <c r="X24" s="69" t="s">
        <v>14</v>
      </c>
      <c r="Y24" s="69" t="s">
        <v>14</v>
      </c>
      <c r="Z24" s="69" t="s">
        <v>14</v>
      </c>
      <c r="AA24" s="69" t="s">
        <v>14</v>
      </c>
      <c r="AB24" s="69" t="s">
        <v>14</v>
      </c>
      <c r="AC24" s="69" t="s">
        <v>14</v>
      </c>
      <c r="AD24" s="69"/>
      <c r="AE24" s="73"/>
      <c r="AF24" s="71" t="s">
        <v>250</v>
      </c>
      <c r="AG24" s="69" t="s">
        <v>17</v>
      </c>
      <c r="AJ24" s="74" t="s">
        <v>14</v>
      </c>
      <c r="AK24" s="74"/>
      <c r="AL24" s="74" t="s">
        <v>196</v>
      </c>
      <c r="AM24" s="75">
        <v>45291</v>
      </c>
      <c r="AN24" s="75"/>
    </row>
    <row r="25" spans="1:40" s="113" customFormat="1" ht="242.25" hidden="1" x14ac:dyDescent="0.2">
      <c r="A25" s="76">
        <v>24</v>
      </c>
      <c r="B25" s="123" t="s">
        <v>115</v>
      </c>
      <c r="C25" s="129">
        <v>18415</v>
      </c>
      <c r="D25" s="129" t="s">
        <v>116</v>
      </c>
      <c r="E25" s="129"/>
      <c r="F25" s="92"/>
      <c r="G25" s="230" t="s">
        <v>279</v>
      </c>
      <c r="H25" s="76" t="s">
        <v>64</v>
      </c>
      <c r="I25" s="76" t="s">
        <v>193</v>
      </c>
      <c r="J25" s="76" t="s">
        <v>14</v>
      </c>
      <c r="K25" s="76" t="s">
        <v>14</v>
      </c>
      <c r="L25" s="76">
        <v>8192557958</v>
      </c>
      <c r="M25" s="76"/>
      <c r="N25" s="76">
        <v>45400</v>
      </c>
      <c r="O25" s="76"/>
      <c r="P25" s="76"/>
      <c r="Q25" s="76"/>
      <c r="R25" s="76"/>
      <c r="S25" s="76"/>
      <c r="T25" s="76"/>
      <c r="U25" s="76"/>
      <c r="V25" s="76"/>
      <c r="W25" s="76"/>
      <c r="X25" s="76"/>
      <c r="Y25" s="76"/>
      <c r="Z25" s="76"/>
      <c r="AA25" s="76"/>
      <c r="AB25" s="76"/>
      <c r="AC25" s="76"/>
      <c r="AD25" s="76"/>
      <c r="AE25" s="76"/>
      <c r="AF25" s="76" t="s">
        <v>280</v>
      </c>
      <c r="AG25" s="76" t="s">
        <v>190</v>
      </c>
      <c r="AH25" s="113" t="s">
        <v>281</v>
      </c>
      <c r="AJ25" s="77"/>
      <c r="AK25" s="77" t="s">
        <v>282</v>
      </c>
      <c r="AL25" s="77" t="s">
        <v>196</v>
      </c>
      <c r="AM25" s="77"/>
      <c r="AN25" s="77"/>
    </row>
    <row r="26" spans="1:40" s="113" customFormat="1" ht="38.25" hidden="1" x14ac:dyDescent="0.2">
      <c r="A26" s="76">
        <v>25</v>
      </c>
      <c r="B26" s="123" t="s">
        <v>107</v>
      </c>
      <c r="C26" s="129">
        <v>8001</v>
      </c>
      <c r="D26" s="129" t="s">
        <v>112</v>
      </c>
      <c r="E26" s="129"/>
      <c r="F26" s="92"/>
      <c r="G26" s="230" t="s">
        <v>283</v>
      </c>
      <c r="H26" s="76" t="s">
        <v>131</v>
      </c>
      <c r="I26" s="76" t="s">
        <v>193</v>
      </c>
      <c r="J26" s="76" t="s">
        <v>14</v>
      </c>
      <c r="K26" s="76" t="s">
        <v>14</v>
      </c>
      <c r="L26" s="76" t="s">
        <v>284</v>
      </c>
      <c r="M26" s="76" t="s">
        <v>285</v>
      </c>
      <c r="N26" s="94">
        <v>45442</v>
      </c>
      <c r="O26" s="94">
        <v>46570</v>
      </c>
      <c r="P26" s="94">
        <v>45476</v>
      </c>
      <c r="Q26" s="94">
        <v>45111</v>
      </c>
      <c r="R26" s="94">
        <v>45478</v>
      </c>
      <c r="S26" s="94">
        <v>45483</v>
      </c>
      <c r="T26" s="94">
        <v>45489</v>
      </c>
      <c r="U26" s="76"/>
      <c r="V26" s="76"/>
      <c r="W26" s="94">
        <v>45399</v>
      </c>
      <c r="X26" s="76"/>
      <c r="Y26" s="76"/>
      <c r="Z26" s="76"/>
      <c r="AA26" s="76"/>
      <c r="AB26" s="76"/>
      <c r="AC26" s="76"/>
      <c r="AD26" s="76"/>
      <c r="AE26" s="76"/>
      <c r="AF26" s="156" t="s">
        <v>286</v>
      </c>
      <c r="AG26" s="76" t="s">
        <v>287</v>
      </c>
      <c r="AJ26" s="77"/>
      <c r="AK26" s="77" t="s">
        <v>288</v>
      </c>
      <c r="AL26" s="77" t="s">
        <v>208</v>
      </c>
      <c r="AM26" s="77"/>
      <c r="AN26" s="77"/>
    </row>
    <row r="27" spans="1:40" ht="191.25" hidden="1" x14ac:dyDescent="0.2">
      <c r="A27" s="69">
        <v>26</v>
      </c>
      <c r="B27" s="69" t="s">
        <v>96</v>
      </c>
      <c r="C27" s="162">
        <v>19906</v>
      </c>
      <c r="D27" s="82" t="s">
        <v>109</v>
      </c>
      <c r="E27" s="70"/>
      <c r="F27" s="69"/>
      <c r="G27" s="71" t="s">
        <v>289</v>
      </c>
      <c r="H27" s="137" t="s">
        <v>64</v>
      </c>
      <c r="I27" s="69"/>
      <c r="J27" s="69" t="s">
        <v>14</v>
      </c>
      <c r="K27" s="69" t="s">
        <v>14</v>
      </c>
      <c r="L27" s="72" t="s">
        <v>290</v>
      </c>
      <c r="M27" s="74"/>
      <c r="N27" s="73"/>
      <c r="O27" s="69"/>
      <c r="P27" s="69"/>
      <c r="Q27" s="69"/>
      <c r="R27" s="69"/>
      <c r="S27" s="69"/>
      <c r="T27" s="69"/>
      <c r="U27" s="69"/>
      <c r="V27" s="69"/>
      <c r="W27" s="69"/>
      <c r="X27" s="69"/>
      <c r="Y27" s="69"/>
      <c r="Z27" s="69"/>
      <c r="AA27" s="69"/>
      <c r="AB27" s="69"/>
      <c r="AC27" s="69"/>
      <c r="AD27" s="69"/>
      <c r="AE27" s="75"/>
      <c r="AF27" s="71" t="s">
        <v>291</v>
      </c>
      <c r="AG27" s="69" t="s">
        <v>190</v>
      </c>
      <c r="AJ27" s="74"/>
      <c r="AK27" s="74" t="s">
        <v>292</v>
      </c>
      <c r="AL27" s="74"/>
      <c r="AM27" s="75"/>
      <c r="AN27" s="75"/>
    </row>
    <row r="28" spans="1:40" ht="102" hidden="1" x14ac:dyDescent="0.2">
      <c r="A28" s="69">
        <v>27</v>
      </c>
      <c r="B28" s="84" t="s">
        <v>54</v>
      </c>
      <c r="C28" s="162">
        <v>8298</v>
      </c>
      <c r="D28" s="82"/>
      <c r="E28" s="70">
        <v>3</v>
      </c>
      <c r="F28" s="70" t="s">
        <v>293</v>
      </c>
      <c r="G28" s="71" t="s">
        <v>294</v>
      </c>
      <c r="H28" s="69" t="s">
        <v>131</v>
      </c>
      <c r="I28" s="69" t="s">
        <v>32</v>
      </c>
      <c r="J28" s="69" t="s">
        <v>47</v>
      </c>
      <c r="K28" s="69" t="s">
        <v>14</v>
      </c>
      <c r="L28" s="72" t="s">
        <v>295</v>
      </c>
      <c r="M28" s="69"/>
      <c r="N28" s="73">
        <v>45461</v>
      </c>
      <c r="O28" s="69"/>
      <c r="P28" s="69"/>
      <c r="Q28" s="69"/>
      <c r="R28" s="69"/>
      <c r="S28" s="69"/>
      <c r="T28" s="69"/>
      <c r="U28" s="69"/>
      <c r="V28" s="69"/>
      <c r="W28" s="69"/>
      <c r="X28" s="69"/>
      <c r="Y28" s="69"/>
      <c r="Z28" s="69"/>
      <c r="AA28" s="69"/>
      <c r="AB28" s="69"/>
      <c r="AC28" s="69"/>
      <c r="AD28" s="69"/>
      <c r="AE28" s="73"/>
      <c r="AF28" s="71" t="s">
        <v>296</v>
      </c>
      <c r="AG28" s="69" t="s">
        <v>17</v>
      </c>
      <c r="AJ28" s="74"/>
      <c r="AK28" s="74"/>
      <c r="AL28" s="74"/>
      <c r="AM28" s="75"/>
      <c r="AN28" s="75"/>
    </row>
    <row r="29" spans="1:40" ht="51" hidden="1" x14ac:dyDescent="0.2">
      <c r="A29" s="69">
        <v>28</v>
      </c>
      <c r="B29" s="69" t="s">
        <v>118</v>
      </c>
      <c r="C29" s="162" t="s">
        <v>297</v>
      </c>
      <c r="D29" s="82"/>
      <c r="E29" s="70"/>
      <c r="F29" s="69" t="s">
        <v>298</v>
      </c>
      <c r="G29" s="71" t="s">
        <v>299</v>
      </c>
      <c r="H29" s="69" t="s">
        <v>131</v>
      </c>
      <c r="I29" s="69" t="s">
        <v>65</v>
      </c>
      <c r="J29" s="69" t="s">
        <v>14</v>
      </c>
      <c r="K29" s="69" t="s">
        <v>14</v>
      </c>
      <c r="L29" s="72"/>
      <c r="M29" s="74"/>
      <c r="N29" s="73">
        <v>45464</v>
      </c>
      <c r="O29" s="69"/>
      <c r="P29" s="69"/>
      <c r="Q29" s="69"/>
      <c r="R29" s="69"/>
      <c r="S29" s="69"/>
      <c r="T29" s="69"/>
      <c r="U29" s="69"/>
      <c r="V29" s="69"/>
      <c r="W29" s="69"/>
      <c r="X29" s="69"/>
      <c r="Y29" s="69"/>
      <c r="Z29" s="69"/>
      <c r="AA29" s="69"/>
      <c r="AB29" s="69"/>
      <c r="AC29" s="69"/>
      <c r="AD29" s="69"/>
      <c r="AE29" s="75"/>
      <c r="AF29" s="71"/>
      <c r="AG29" s="69" t="s">
        <v>190</v>
      </c>
      <c r="AJ29" s="74"/>
      <c r="AK29" s="74"/>
      <c r="AL29" s="74"/>
      <c r="AM29" s="75"/>
      <c r="AN29" s="75"/>
    </row>
    <row r="30" spans="1:40" ht="63.75" hidden="1" x14ac:dyDescent="0.2">
      <c r="A30" s="69">
        <v>29</v>
      </c>
      <c r="B30" s="69" t="s">
        <v>118</v>
      </c>
      <c r="C30" s="162" t="s">
        <v>297</v>
      </c>
      <c r="D30" s="82"/>
      <c r="E30" s="70"/>
      <c r="F30" s="69" t="s">
        <v>300</v>
      </c>
      <c r="G30" s="71" t="s">
        <v>301</v>
      </c>
      <c r="H30" s="69" t="s">
        <v>131</v>
      </c>
      <c r="I30" s="69" t="s">
        <v>65</v>
      </c>
      <c r="J30" s="69" t="s">
        <v>14</v>
      </c>
      <c r="K30" s="69" t="s">
        <v>14</v>
      </c>
      <c r="L30" s="72"/>
      <c r="M30" s="74"/>
      <c r="N30" s="73">
        <v>45464</v>
      </c>
      <c r="O30" s="69"/>
      <c r="P30" s="69"/>
      <c r="Q30" s="69"/>
      <c r="R30" s="69"/>
      <c r="S30" s="69"/>
      <c r="T30" s="69"/>
      <c r="U30" s="69"/>
      <c r="V30" s="69"/>
      <c r="W30" s="69"/>
      <c r="X30" s="69"/>
      <c r="Y30" s="69"/>
      <c r="Z30" s="69"/>
      <c r="AA30" s="69"/>
      <c r="AB30" s="69"/>
      <c r="AC30" s="69"/>
      <c r="AD30" s="69"/>
      <c r="AE30" s="75"/>
      <c r="AF30" s="71"/>
      <c r="AG30" s="69" t="s">
        <v>17</v>
      </c>
      <c r="AJ30" s="74"/>
      <c r="AK30" s="74"/>
      <c r="AL30" s="74"/>
      <c r="AM30" s="75"/>
      <c r="AN30" s="75"/>
    </row>
    <row r="31" spans="1:40" ht="38.25" hidden="1" x14ac:dyDescent="0.2">
      <c r="A31" s="69">
        <v>30</v>
      </c>
      <c r="B31" s="84" t="s">
        <v>118</v>
      </c>
      <c r="C31" s="162" t="s">
        <v>297</v>
      </c>
      <c r="D31" s="82"/>
      <c r="E31" s="82"/>
      <c r="F31" s="70" t="s">
        <v>302</v>
      </c>
      <c r="G31" s="84" t="s">
        <v>303</v>
      </c>
      <c r="H31" s="69" t="s">
        <v>69</v>
      </c>
      <c r="I31" s="69" t="s">
        <v>65</v>
      </c>
      <c r="J31" s="69" t="s">
        <v>14</v>
      </c>
      <c r="K31" s="69" t="s">
        <v>14</v>
      </c>
      <c r="L31" s="72"/>
      <c r="M31" s="69"/>
      <c r="N31" s="73">
        <v>45464</v>
      </c>
      <c r="O31" s="69"/>
      <c r="P31" s="69"/>
      <c r="Q31" s="69"/>
      <c r="R31" s="69"/>
      <c r="S31" s="69"/>
      <c r="T31" s="69" t="s">
        <v>14</v>
      </c>
      <c r="U31" s="69" t="s">
        <v>14</v>
      </c>
      <c r="V31" s="69" t="s">
        <v>14</v>
      </c>
      <c r="W31" s="69" t="s">
        <v>14</v>
      </c>
      <c r="X31" s="69" t="s">
        <v>14</v>
      </c>
      <c r="Y31" s="69" t="s">
        <v>14</v>
      </c>
      <c r="Z31" s="69" t="s">
        <v>14</v>
      </c>
      <c r="AA31" s="69" t="s">
        <v>14</v>
      </c>
      <c r="AB31" s="69" t="s">
        <v>14</v>
      </c>
      <c r="AC31" s="69" t="s">
        <v>14</v>
      </c>
      <c r="AD31" s="69"/>
      <c r="AE31" s="73">
        <v>45504</v>
      </c>
      <c r="AF31" s="71" t="s">
        <v>304</v>
      </c>
      <c r="AG31" s="69" t="s">
        <v>17</v>
      </c>
      <c r="AJ31" s="74"/>
      <c r="AK31" s="74"/>
      <c r="AL31" s="74"/>
      <c r="AM31" s="75"/>
      <c r="AN31" s="75"/>
    </row>
    <row r="32" spans="1:40" ht="51" hidden="1" x14ac:dyDescent="0.2">
      <c r="A32" s="69">
        <v>31</v>
      </c>
      <c r="B32" s="69" t="s">
        <v>118</v>
      </c>
      <c r="C32" s="162" t="s">
        <v>305</v>
      </c>
      <c r="D32" s="82"/>
      <c r="E32" s="70"/>
      <c r="F32" s="69" t="s">
        <v>306</v>
      </c>
      <c r="G32" s="71" t="s">
        <v>307</v>
      </c>
      <c r="H32" s="69" t="s">
        <v>157</v>
      </c>
      <c r="I32" s="69" t="s">
        <v>120</v>
      </c>
      <c r="J32" s="69" t="s">
        <v>14</v>
      </c>
      <c r="K32" s="69" t="s">
        <v>14</v>
      </c>
      <c r="L32" s="72"/>
      <c r="M32" s="74"/>
      <c r="N32" s="73">
        <v>45464</v>
      </c>
      <c r="O32" s="69"/>
      <c r="P32" s="69"/>
      <c r="Q32" s="69"/>
      <c r="R32" s="69"/>
      <c r="S32" s="69"/>
      <c r="T32" s="69"/>
      <c r="U32" s="69"/>
      <c r="V32" s="69"/>
      <c r="W32" s="69"/>
      <c r="X32" s="69"/>
      <c r="Y32" s="69"/>
      <c r="Z32" s="69"/>
      <c r="AA32" s="69"/>
      <c r="AB32" s="69"/>
      <c r="AC32" s="69"/>
      <c r="AD32" s="69"/>
      <c r="AE32" s="75">
        <v>45475</v>
      </c>
      <c r="AF32" s="71" t="s">
        <v>308</v>
      </c>
      <c r="AG32" s="69" t="s">
        <v>17</v>
      </c>
      <c r="AJ32" s="74"/>
      <c r="AK32" s="74"/>
      <c r="AL32" s="74"/>
      <c r="AM32" s="75"/>
      <c r="AN32" s="75"/>
    </row>
    <row r="33" spans="1:40" ht="114.75" hidden="1" x14ac:dyDescent="0.2">
      <c r="A33" s="69">
        <v>32</v>
      </c>
      <c r="B33" s="84" t="s">
        <v>309</v>
      </c>
      <c r="C33" s="162" t="s">
        <v>14</v>
      </c>
      <c r="D33" s="162" t="s">
        <v>14</v>
      </c>
      <c r="E33" s="128" t="s">
        <v>14</v>
      </c>
      <c r="F33" s="70" t="s">
        <v>310</v>
      </c>
      <c r="G33" s="84" t="s">
        <v>311</v>
      </c>
      <c r="H33" s="69" t="s">
        <v>138</v>
      </c>
      <c r="I33" s="69" t="s">
        <v>312</v>
      </c>
      <c r="J33" s="69" t="s">
        <v>14</v>
      </c>
      <c r="K33" s="69" t="s">
        <v>14</v>
      </c>
      <c r="L33" s="72">
        <v>156033033</v>
      </c>
      <c r="M33" s="69" t="s">
        <v>14</v>
      </c>
      <c r="N33" s="69" t="s">
        <v>14</v>
      </c>
      <c r="O33" s="69" t="s">
        <v>14</v>
      </c>
      <c r="P33" s="69" t="s">
        <v>14</v>
      </c>
      <c r="Q33" s="69" t="s">
        <v>14</v>
      </c>
      <c r="R33" s="69" t="s">
        <v>14</v>
      </c>
      <c r="S33" s="69" t="s">
        <v>14</v>
      </c>
      <c r="T33" s="69" t="s">
        <v>14</v>
      </c>
      <c r="U33" s="69" t="s">
        <v>14</v>
      </c>
      <c r="V33" s="69" t="s">
        <v>14</v>
      </c>
      <c r="W33" s="69" t="s">
        <v>14</v>
      </c>
      <c r="X33" s="69" t="s">
        <v>14</v>
      </c>
      <c r="Y33" s="69" t="s">
        <v>14</v>
      </c>
      <c r="Z33" s="69" t="s">
        <v>14</v>
      </c>
      <c r="AA33" s="69" t="s">
        <v>14</v>
      </c>
      <c r="AB33" s="69" t="s">
        <v>14</v>
      </c>
      <c r="AC33" s="69" t="s">
        <v>14</v>
      </c>
      <c r="AD33" s="69" t="s">
        <v>14</v>
      </c>
      <c r="AE33" s="69" t="s">
        <v>14</v>
      </c>
      <c r="AF33" s="158" t="s">
        <v>313</v>
      </c>
      <c r="AG33" s="69" t="s">
        <v>17</v>
      </c>
      <c r="AJ33" s="74"/>
      <c r="AK33" s="74"/>
      <c r="AL33" s="74"/>
      <c r="AM33" s="75"/>
      <c r="AN33" s="75"/>
    </row>
    <row r="34" spans="1:40" ht="178.5" hidden="1" x14ac:dyDescent="0.2">
      <c r="A34" s="69">
        <v>33</v>
      </c>
      <c r="B34" s="84" t="s">
        <v>309</v>
      </c>
      <c r="C34" s="162" t="s">
        <v>14</v>
      </c>
      <c r="D34" s="162" t="s">
        <v>14</v>
      </c>
      <c r="E34" s="128" t="s">
        <v>14</v>
      </c>
      <c r="F34" s="130" t="s">
        <v>314</v>
      </c>
      <c r="G34" s="84" t="s">
        <v>315</v>
      </c>
      <c r="H34" s="69" t="s">
        <v>138</v>
      </c>
      <c r="I34" s="69" t="s">
        <v>312</v>
      </c>
      <c r="J34" s="69" t="s">
        <v>14</v>
      </c>
      <c r="K34" s="69" t="s">
        <v>14</v>
      </c>
      <c r="L34" s="72">
        <v>156033033</v>
      </c>
      <c r="M34" s="69" t="s">
        <v>14</v>
      </c>
      <c r="N34" s="69" t="s">
        <v>14</v>
      </c>
      <c r="O34" s="69" t="s">
        <v>14</v>
      </c>
      <c r="P34" s="69" t="s">
        <v>14</v>
      </c>
      <c r="Q34" s="69" t="s">
        <v>14</v>
      </c>
      <c r="R34" s="69" t="s">
        <v>14</v>
      </c>
      <c r="S34" s="69" t="s">
        <v>14</v>
      </c>
      <c r="T34" s="69" t="s">
        <v>14</v>
      </c>
      <c r="U34" s="69" t="s">
        <v>14</v>
      </c>
      <c r="V34" s="69" t="s">
        <v>14</v>
      </c>
      <c r="W34" s="69" t="s">
        <v>14</v>
      </c>
      <c r="X34" s="69" t="s">
        <v>14</v>
      </c>
      <c r="Y34" s="69" t="s">
        <v>14</v>
      </c>
      <c r="Z34" s="69" t="s">
        <v>14</v>
      </c>
      <c r="AA34" s="69" t="s">
        <v>14</v>
      </c>
      <c r="AB34" s="69" t="s">
        <v>14</v>
      </c>
      <c r="AC34" s="69" t="s">
        <v>14</v>
      </c>
      <c r="AD34" s="69" t="s">
        <v>14</v>
      </c>
      <c r="AE34" s="69" t="s">
        <v>14</v>
      </c>
      <c r="AF34" s="157" t="s">
        <v>316</v>
      </c>
      <c r="AG34" s="69" t="s">
        <v>17</v>
      </c>
      <c r="AJ34" s="74"/>
      <c r="AK34" s="74"/>
      <c r="AL34" s="74"/>
      <c r="AM34" s="75"/>
      <c r="AN34" s="75"/>
    </row>
    <row r="35" spans="1:40" ht="191.25" hidden="1" x14ac:dyDescent="0.2">
      <c r="A35" s="69">
        <v>34</v>
      </c>
      <c r="B35" s="84" t="s">
        <v>309</v>
      </c>
      <c r="C35" s="162" t="s">
        <v>14</v>
      </c>
      <c r="D35" s="162" t="s">
        <v>14</v>
      </c>
      <c r="E35" s="128" t="s">
        <v>14</v>
      </c>
      <c r="F35" s="70" t="s">
        <v>317</v>
      </c>
      <c r="G35" s="84" t="s">
        <v>311</v>
      </c>
      <c r="H35" s="69" t="s">
        <v>138</v>
      </c>
      <c r="I35" s="69" t="s">
        <v>312</v>
      </c>
      <c r="J35" s="69" t="s">
        <v>14</v>
      </c>
      <c r="K35" s="69" t="s">
        <v>14</v>
      </c>
      <c r="L35" s="72">
        <v>101000000</v>
      </c>
      <c r="M35" s="69" t="s">
        <v>14</v>
      </c>
      <c r="N35" s="69" t="s">
        <v>14</v>
      </c>
      <c r="O35" s="69" t="s">
        <v>14</v>
      </c>
      <c r="P35" s="69" t="s">
        <v>14</v>
      </c>
      <c r="Q35" s="69" t="s">
        <v>14</v>
      </c>
      <c r="R35" s="69" t="s">
        <v>14</v>
      </c>
      <c r="S35" s="69" t="s">
        <v>14</v>
      </c>
      <c r="T35" s="69" t="s">
        <v>14</v>
      </c>
      <c r="U35" s="69" t="s">
        <v>14</v>
      </c>
      <c r="V35" s="69" t="s">
        <v>14</v>
      </c>
      <c r="W35" s="69" t="s">
        <v>14</v>
      </c>
      <c r="X35" s="69" t="s">
        <v>14</v>
      </c>
      <c r="Y35" s="69" t="s">
        <v>14</v>
      </c>
      <c r="Z35" s="69" t="s">
        <v>14</v>
      </c>
      <c r="AA35" s="69" t="s">
        <v>14</v>
      </c>
      <c r="AB35" s="69" t="s">
        <v>14</v>
      </c>
      <c r="AC35" s="69" t="s">
        <v>14</v>
      </c>
      <c r="AD35" s="69" t="s">
        <v>14</v>
      </c>
      <c r="AE35" s="69" t="s">
        <v>14</v>
      </c>
      <c r="AF35" s="158" t="s">
        <v>318</v>
      </c>
      <c r="AG35" s="69" t="s">
        <v>17</v>
      </c>
      <c r="AJ35" s="74"/>
      <c r="AK35" s="74"/>
      <c r="AL35" s="74"/>
      <c r="AM35" s="75"/>
      <c r="AN35" s="75"/>
    </row>
    <row r="36" spans="1:40" ht="114.75" hidden="1" x14ac:dyDescent="0.2">
      <c r="A36" s="69">
        <v>35</v>
      </c>
      <c r="B36" s="84" t="s">
        <v>309</v>
      </c>
      <c r="C36" s="162" t="s">
        <v>14</v>
      </c>
      <c r="D36" s="162" t="s">
        <v>14</v>
      </c>
      <c r="E36" s="128" t="s">
        <v>14</v>
      </c>
      <c r="F36" s="70" t="s">
        <v>319</v>
      </c>
      <c r="G36" s="84" t="s">
        <v>320</v>
      </c>
      <c r="H36" s="69" t="s">
        <v>138</v>
      </c>
      <c r="I36" s="69" t="s">
        <v>312</v>
      </c>
      <c r="J36" s="69" t="s">
        <v>14</v>
      </c>
      <c r="K36" s="69" t="s">
        <v>14</v>
      </c>
      <c r="L36" s="72">
        <v>44000000</v>
      </c>
      <c r="M36" s="69" t="s">
        <v>14</v>
      </c>
      <c r="N36" s="69" t="s">
        <v>14</v>
      </c>
      <c r="O36" s="69" t="s">
        <v>14</v>
      </c>
      <c r="P36" s="69" t="s">
        <v>14</v>
      </c>
      <c r="Q36" s="69" t="s">
        <v>14</v>
      </c>
      <c r="R36" s="69" t="s">
        <v>14</v>
      </c>
      <c r="S36" s="69" t="s">
        <v>14</v>
      </c>
      <c r="T36" s="69" t="s">
        <v>14</v>
      </c>
      <c r="U36" s="69" t="s">
        <v>14</v>
      </c>
      <c r="V36" s="69" t="s">
        <v>14</v>
      </c>
      <c r="W36" s="69" t="s">
        <v>14</v>
      </c>
      <c r="X36" s="69" t="s">
        <v>14</v>
      </c>
      <c r="Y36" s="69" t="s">
        <v>14</v>
      </c>
      <c r="Z36" s="69" t="s">
        <v>14</v>
      </c>
      <c r="AA36" s="69" t="s">
        <v>14</v>
      </c>
      <c r="AB36" s="69" t="s">
        <v>14</v>
      </c>
      <c r="AC36" s="69" t="s">
        <v>14</v>
      </c>
      <c r="AD36" s="69" t="s">
        <v>14</v>
      </c>
      <c r="AE36" s="69" t="s">
        <v>14</v>
      </c>
      <c r="AF36" s="159" t="s">
        <v>321</v>
      </c>
      <c r="AG36" s="69" t="s">
        <v>17</v>
      </c>
      <c r="AJ36" s="74"/>
      <c r="AK36" s="74"/>
      <c r="AL36" s="74"/>
      <c r="AM36" s="75"/>
      <c r="AN36" s="75"/>
    </row>
    <row r="37" spans="1:40" ht="127.5" hidden="1" x14ac:dyDescent="0.2">
      <c r="A37" s="69">
        <v>36</v>
      </c>
      <c r="B37" s="84" t="s">
        <v>54</v>
      </c>
      <c r="C37" s="162"/>
      <c r="D37" s="82"/>
      <c r="E37" s="70">
        <v>5</v>
      </c>
      <c r="F37" s="69" t="s">
        <v>322</v>
      </c>
      <c r="G37" s="71" t="s">
        <v>323</v>
      </c>
      <c r="H37" s="69" t="s">
        <v>131</v>
      </c>
      <c r="I37" s="69" t="s">
        <v>32</v>
      </c>
      <c r="J37" s="69" t="s">
        <v>117</v>
      </c>
      <c r="K37" s="69" t="s">
        <v>14</v>
      </c>
      <c r="L37" s="72">
        <v>0</v>
      </c>
      <c r="M37" s="69"/>
      <c r="N37" s="73">
        <v>45460</v>
      </c>
      <c r="O37" s="69"/>
      <c r="P37" s="69"/>
      <c r="Q37" s="69"/>
      <c r="R37" s="69"/>
      <c r="S37" s="69"/>
      <c r="T37" s="69"/>
      <c r="U37" s="69"/>
      <c r="V37" s="69"/>
      <c r="W37" s="69"/>
      <c r="X37" s="69"/>
      <c r="Y37" s="69"/>
      <c r="Z37" s="69"/>
      <c r="AA37" s="69"/>
      <c r="AB37" s="69"/>
      <c r="AC37" s="69"/>
      <c r="AD37" s="69"/>
      <c r="AE37" s="73"/>
      <c r="AF37" s="71" t="s">
        <v>324</v>
      </c>
      <c r="AG37" s="69" t="s">
        <v>17</v>
      </c>
      <c r="AJ37" s="74"/>
      <c r="AK37" s="74"/>
      <c r="AL37" s="74"/>
      <c r="AM37" s="75"/>
      <c r="AN37" s="75"/>
    </row>
    <row r="38" spans="1:40" ht="38.25" hidden="1" x14ac:dyDescent="0.2">
      <c r="A38" s="69">
        <v>37</v>
      </c>
      <c r="B38" s="84" t="s">
        <v>115</v>
      </c>
      <c r="C38" s="162" t="s">
        <v>14</v>
      </c>
      <c r="D38" s="162" t="s">
        <v>14</v>
      </c>
      <c r="E38" s="128" t="s">
        <v>14</v>
      </c>
      <c r="F38" s="70" t="s">
        <v>14</v>
      </c>
      <c r="G38" s="84" t="s">
        <v>325</v>
      </c>
      <c r="H38" s="69" t="s">
        <v>114</v>
      </c>
      <c r="I38" s="69" t="s">
        <v>128</v>
      </c>
      <c r="J38" s="69" t="s">
        <v>14</v>
      </c>
      <c r="K38" s="69" t="s">
        <v>326</v>
      </c>
      <c r="L38" s="72"/>
      <c r="M38" s="69" t="s">
        <v>14</v>
      </c>
      <c r="N38" s="73">
        <v>45503</v>
      </c>
      <c r="O38" s="69" t="s">
        <v>14</v>
      </c>
      <c r="P38" s="69" t="s">
        <v>14</v>
      </c>
      <c r="Q38" s="69" t="s">
        <v>14</v>
      </c>
      <c r="R38" s="69" t="s">
        <v>14</v>
      </c>
      <c r="S38" s="69" t="s">
        <v>14</v>
      </c>
      <c r="T38" s="69" t="s">
        <v>14</v>
      </c>
      <c r="U38" s="69" t="s">
        <v>14</v>
      </c>
      <c r="V38" s="69" t="s">
        <v>14</v>
      </c>
      <c r="W38" s="69" t="s">
        <v>14</v>
      </c>
      <c r="X38" s="69" t="s">
        <v>14</v>
      </c>
      <c r="Y38" s="69" t="s">
        <v>14</v>
      </c>
      <c r="Z38" s="69" t="s">
        <v>14</v>
      </c>
      <c r="AA38" s="69" t="s">
        <v>14</v>
      </c>
      <c r="AB38" s="69" t="s">
        <v>14</v>
      </c>
      <c r="AC38" s="69" t="s">
        <v>14</v>
      </c>
      <c r="AD38" s="73">
        <v>45504</v>
      </c>
      <c r="AE38" s="73"/>
      <c r="AF38" s="71" t="s">
        <v>327</v>
      </c>
      <c r="AG38" s="69" t="s">
        <v>17</v>
      </c>
      <c r="AJ38" s="74"/>
      <c r="AK38" s="74"/>
      <c r="AL38" s="74"/>
      <c r="AM38" s="75"/>
      <c r="AN38" s="75"/>
    </row>
    <row r="39" spans="1:40" ht="51" hidden="1" x14ac:dyDescent="0.2">
      <c r="A39" s="69">
        <v>38</v>
      </c>
      <c r="B39" s="84" t="s">
        <v>107</v>
      </c>
      <c r="C39" s="162">
        <v>19629</v>
      </c>
      <c r="D39" s="82" t="s">
        <v>328</v>
      </c>
      <c r="E39" s="82"/>
      <c r="F39" s="70"/>
      <c r="G39" s="230" t="s">
        <v>329</v>
      </c>
      <c r="H39" s="69" t="s">
        <v>95</v>
      </c>
      <c r="I39" s="69" t="s">
        <v>193</v>
      </c>
      <c r="J39" s="69" t="s">
        <v>14</v>
      </c>
      <c r="K39" s="69" t="s">
        <v>14</v>
      </c>
      <c r="L39" s="72" t="s">
        <v>330</v>
      </c>
      <c r="M39" s="69" t="s">
        <v>285</v>
      </c>
      <c r="N39" s="73">
        <v>45404</v>
      </c>
      <c r="O39" s="125">
        <v>45405</v>
      </c>
      <c r="P39" s="73">
        <v>45415</v>
      </c>
      <c r="Q39" s="73" t="s">
        <v>331</v>
      </c>
      <c r="R39" s="73">
        <v>45499</v>
      </c>
      <c r="S39" s="69" t="s">
        <v>332</v>
      </c>
      <c r="T39" s="69"/>
      <c r="U39" s="69"/>
      <c r="V39" s="69"/>
      <c r="W39" s="69"/>
      <c r="X39" s="69"/>
      <c r="Y39" s="69"/>
      <c r="Z39" s="69"/>
      <c r="AA39" s="69"/>
      <c r="AB39" s="69"/>
      <c r="AC39" s="69"/>
      <c r="AD39" s="69"/>
      <c r="AE39" s="73"/>
      <c r="AF39" s="71" t="s">
        <v>333</v>
      </c>
      <c r="AG39" s="69" t="s">
        <v>263</v>
      </c>
      <c r="AJ39" s="74" t="s">
        <v>285</v>
      </c>
      <c r="AK39" s="75" t="s">
        <v>334</v>
      </c>
      <c r="AL39" s="74" t="s">
        <v>208</v>
      </c>
      <c r="AM39" s="75"/>
      <c r="AN39" s="75"/>
    </row>
    <row r="40" spans="1:40" ht="153" hidden="1" x14ac:dyDescent="0.2">
      <c r="A40" s="69">
        <v>39</v>
      </c>
      <c r="B40" s="84" t="s">
        <v>111</v>
      </c>
      <c r="C40" s="162"/>
      <c r="D40" s="82" t="s">
        <v>81</v>
      </c>
      <c r="E40" s="82">
        <v>4</v>
      </c>
      <c r="F40" s="70"/>
      <c r="G40" s="84" t="s">
        <v>335</v>
      </c>
      <c r="H40" s="69" t="s">
        <v>24</v>
      </c>
      <c r="I40" s="69" t="s">
        <v>193</v>
      </c>
      <c r="J40" s="69" t="s">
        <v>14</v>
      </c>
      <c r="K40" s="69" t="s">
        <v>14</v>
      </c>
      <c r="L40" s="72">
        <v>88641653</v>
      </c>
      <c r="M40" s="69" t="s">
        <v>336</v>
      </c>
      <c r="N40" s="73"/>
      <c r="O40" s="69"/>
      <c r="P40" s="69"/>
      <c r="Q40" s="69"/>
      <c r="R40" s="69"/>
      <c r="S40" s="69"/>
      <c r="T40" s="69"/>
      <c r="U40" s="69"/>
      <c r="V40" s="69"/>
      <c r="W40" s="73">
        <v>45481</v>
      </c>
      <c r="X40" s="69"/>
      <c r="Y40" s="69"/>
      <c r="Z40" s="73">
        <v>45510</v>
      </c>
      <c r="AA40" s="73">
        <v>45518</v>
      </c>
      <c r="AB40" s="73">
        <v>45510</v>
      </c>
      <c r="AC40" s="73">
        <v>45519</v>
      </c>
      <c r="AD40" s="69"/>
      <c r="AE40" s="73"/>
      <c r="AF40" s="136" t="s">
        <v>337</v>
      </c>
      <c r="AG40" s="69" t="s">
        <v>17</v>
      </c>
      <c r="AJ40" s="74" t="s">
        <v>336</v>
      </c>
      <c r="AK40" s="74"/>
      <c r="AL40" s="74"/>
      <c r="AM40" s="75"/>
      <c r="AN40" s="75"/>
    </row>
    <row r="41" spans="1:40" ht="114.75" hidden="1" x14ac:dyDescent="0.2">
      <c r="A41" s="69">
        <v>41</v>
      </c>
      <c r="B41" s="84" t="s">
        <v>111</v>
      </c>
      <c r="C41" s="162"/>
      <c r="D41" s="82" t="s">
        <v>338</v>
      </c>
      <c r="E41" s="82"/>
      <c r="F41" s="70"/>
      <c r="G41" s="84" t="s">
        <v>339</v>
      </c>
      <c r="H41" s="69" t="s">
        <v>95</v>
      </c>
      <c r="I41" s="69" t="s">
        <v>193</v>
      </c>
      <c r="J41" s="69" t="s">
        <v>14</v>
      </c>
      <c r="K41" s="69" t="s">
        <v>14</v>
      </c>
      <c r="L41" s="72">
        <v>0</v>
      </c>
      <c r="M41" s="69" t="s">
        <v>336</v>
      </c>
      <c r="N41" s="73"/>
      <c r="O41" s="126">
        <v>45471</v>
      </c>
      <c r="P41" s="73">
        <v>45482</v>
      </c>
      <c r="Q41" s="69"/>
      <c r="R41" s="69"/>
      <c r="S41" s="69"/>
      <c r="T41" s="69"/>
      <c r="U41" s="69"/>
      <c r="V41" s="69"/>
      <c r="W41" s="69"/>
      <c r="X41" s="69"/>
      <c r="Y41" s="69"/>
      <c r="Z41" s="69"/>
      <c r="AA41" s="69"/>
      <c r="AB41" s="69"/>
      <c r="AC41" s="69"/>
      <c r="AD41" s="69"/>
      <c r="AE41" s="73"/>
      <c r="AF41" s="71" t="s">
        <v>340</v>
      </c>
      <c r="AG41" s="69" t="s">
        <v>190</v>
      </c>
      <c r="AJ41" s="74" t="s">
        <v>336</v>
      </c>
      <c r="AK41" s="74"/>
      <c r="AL41" s="74"/>
      <c r="AM41" s="75"/>
      <c r="AN41" s="75"/>
    </row>
    <row r="42" spans="1:40" ht="51" hidden="1" x14ac:dyDescent="0.2">
      <c r="A42" s="69">
        <v>42</v>
      </c>
      <c r="B42" s="69" t="s">
        <v>54</v>
      </c>
      <c r="C42" s="162"/>
      <c r="D42" s="82" t="s">
        <v>197</v>
      </c>
      <c r="E42" s="70"/>
      <c r="F42" s="69" t="s">
        <v>341</v>
      </c>
      <c r="G42" s="71" t="s">
        <v>342</v>
      </c>
      <c r="H42" s="69" t="s">
        <v>26</v>
      </c>
      <c r="I42" s="69"/>
      <c r="J42" s="69" t="s">
        <v>14</v>
      </c>
      <c r="K42" s="69" t="s">
        <v>14</v>
      </c>
      <c r="L42" s="80">
        <v>24485120</v>
      </c>
      <c r="M42" s="74" t="s">
        <v>343</v>
      </c>
      <c r="N42" s="73"/>
      <c r="O42" s="69"/>
      <c r="P42" s="69"/>
      <c r="Q42" s="69"/>
      <c r="R42" s="69"/>
      <c r="S42" s="69"/>
      <c r="T42" s="69"/>
      <c r="U42" s="69"/>
      <c r="V42" s="69"/>
      <c r="W42" s="69"/>
      <c r="X42" s="69"/>
      <c r="Y42" s="69"/>
      <c r="Z42" s="69"/>
      <c r="AA42" s="69"/>
      <c r="AB42" s="69"/>
      <c r="AC42" s="69"/>
      <c r="AD42" s="69"/>
      <c r="AE42" s="75"/>
      <c r="AF42" s="71" t="s">
        <v>344</v>
      </c>
      <c r="AG42" s="69" t="s">
        <v>17</v>
      </c>
      <c r="AJ42" s="74" t="s">
        <v>343</v>
      </c>
      <c r="AK42" s="74"/>
      <c r="AL42" s="74"/>
      <c r="AM42" s="75"/>
      <c r="AN42" s="75"/>
    </row>
    <row r="43" spans="1:40" ht="127.5" x14ac:dyDescent="0.2">
      <c r="A43" s="69">
        <v>43</v>
      </c>
      <c r="B43" s="84" t="s">
        <v>72</v>
      </c>
      <c r="C43" s="162"/>
      <c r="D43" s="82" t="s">
        <v>125</v>
      </c>
      <c r="E43" s="70"/>
      <c r="F43" s="69" t="s">
        <v>14</v>
      </c>
      <c r="G43" s="71" t="s">
        <v>345</v>
      </c>
      <c r="H43" s="69" t="s">
        <v>110</v>
      </c>
      <c r="I43" s="69"/>
      <c r="J43" s="69" t="s">
        <v>14</v>
      </c>
      <c r="K43" s="69" t="s">
        <v>14</v>
      </c>
      <c r="L43" s="72">
        <v>0</v>
      </c>
      <c r="M43" s="69" t="s">
        <v>336</v>
      </c>
      <c r="N43" s="73">
        <v>45447</v>
      </c>
      <c r="O43" s="73">
        <v>45449</v>
      </c>
      <c r="P43" s="73">
        <v>45454</v>
      </c>
      <c r="Q43" s="73">
        <v>45454</v>
      </c>
      <c r="R43" s="69"/>
      <c r="S43" s="73">
        <v>45481</v>
      </c>
      <c r="T43" s="69"/>
      <c r="U43" s="69"/>
      <c r="V43" s="69"/>
      <c r="W43" s="69"/>
      <c r="X43" s="69"/>
      <c r="Y43" s="69"/>
      <c r="Z43" s="69"/>
      <c r="AA43" s="69"/>
      <c r="AB43" s="69"/>
      <c r="AC43" s="69"/>
      <c r="AD43" s="69"/>
      <c r="AE43" s="73"/>
      <c r="AF43" s="79" t="s">
        <v>346</v>
      </c>
      <c r="AG43" s="69" t="s">
        <v>190</v>
      </c>
      <c r="AJ43" s="74" t="s">
        <v>336</v>
      </c>
      <c r="AK43" s="74"/>
      <c r="AL43" s="74"/>
      <c r="AM43" s="75"/>
      <c r="AN43" s="75"/>
    </row>
    <row r="44" spans="1:40" ht="38.25" hidden="1" x14ac:dyDescent="0.2">
      <c r="A44" s="69">
        <v>44</v>
      </c>
      <c r="B44" s="84" t="s">
        <v>107</v>
      </c>
      <c r="C44" s="162">
        <v>8436</v>
      </c>
      <c r="D44" s="82" t="s">
        <v>191</v>
      </c>
      <c r="E44" s="82">
        <v>2</v>
      </c>
      <c r="F44" s="70"/>
      <c r="G44" s="230" t="s">
        <v>347</v>
      </c>
      <c r="H44" s="69" t="s">
        <v>24</v>
      </c>
      <c r="I44" s="69" t="s">
        <v>193</v>
      </c>
      <c r="J44" s="69" t="s">
        <v>14</v>
      </c>
      <c r="K44" s="69" t="s">
        <v>14</v>
      </c>
      <c r="L44" s="91">
        <v>137142339</v>
      </c>
      <c r="M44" s="69" t="s">
        <v>348</v>
      </c>
      <c r="N44" s="73">
        <v>45478</v>
      </c>
      <c r="O44" s="125">
        <v>45478</v>
      </c>
      <c r="P44" s="73">
        <v>45485</v>
      </c>
      <c r="Q44" s="73">
        <v>45487</v>
      </c>
      <c r="R44" s="125">
        <v>45489</v>
      </c>
      <c r="S44" s="73">
        <v>45503</v>
      </c>
      <c r="T44" s="125">
        <v>45503</v>
      </c>
      <c r="U44" s="69"/>
      <c r="V44" s="69"/>
      <c r="W44" s="73">
        <v>45506</v>
      </c>
      <c r="X44" s="69"/>
      <c r="Y44" s="69"/>
      <c r="Z44" s="69"/>
      <c r="AA44" s="69"/>
      <c r="AB44" s="69"/>
      <c r="AC44" s="69"/>
      <c r="AD44" s="69"/>
      <c r="AE44" s="73"/>
      <c r="AF44" s="79" t="s">
        <v>349</v>
      </c>
      <c r="AG44" s="69" t="s">
        <v>263</v>
      </c>
      <c r="AJ44" s="74" t="s">
        <v>348</v>
      </c>
      <c r="AK44" s="75" t="s">
        <v>350</v>
      </c>
      <c r="AL44" s="74"/>
      <c r="AM44" s="75"/>
      <c r="AN44" s="75"/>
    </row>
    <row r="45" spans="1:40" ht="63.75" hidden="1" x14ac:dyDescent="0.2">
      <c r="A45" s="69">
        <v>45</v>
      </c>
      <c r="B45" s="69" t="s">
        <v>54</v>
      </c>
      <c r="C45" s="162"/>
      <c r="D45" s="82" t="s">
        <v>197</v>
      </c>
      <c r="E45" s="70"/>
      <c r="F45" s="69" t="s">
        <v>351</v>
      </c>
      <c r="G45" s="71" t="s">
        <v>352</v>
      </c>
      <c r="H45" s="69" t="s">
        <v>24</v>
      </c>
      <c r="I45" s="69"/>
      <c r="J45" s="69" t="s">
        <v>14</v>
      </c>
      <c r="K45" s="69" t="s">
        <v>14</v>
      </c>
      <c r="L45" s="72" t="s">
        <v>353</v>
      </c>
      <c r="M45" s="74" t="s">
        <v>336</v>
      </c>
      <c r="N45" s="73"/>
      <c r="O45" s="69"/>
      <c r="P45" s="69"/>
      <c r="Q45" s="69"/>
      <c r="R45" s="69"/>
      <c r="S45" s="69"/>
      <c r="T45" s="69"/>
      <c r="U45" s="69"/>
      <c r="V45" s="69"/>
      <c r="W45" s="69"/>
      <c r="X45" s="69"/>
      <c r="Y45" s="69"/>
      <c r="Z45" s="69"/>
      <c r="AA45" s="69"/>
      <c r="AB45" s="69"/>
      <c r="AC45" s="69"/>
      <c r="AD45" s="69"/>
      <c r="AE45" s="75"/>
      <c r="AF45" s="79" t="s">
        <v>354</v>
      </c>
      <c r="AG45" s="69" t="s">
        <v>17</v>
      </c>
      <c r="AJ45" s="74" t="s">
        <v>336</v>
      </c>
      <c r="AK45" s="74"/>
      <c r="AL45" s="74"/>
      <c r="AM45" s="75"/>
      <c r="AN45" s="75"/>
    </row>
    <row r="46" spans="1:40" ht="25.5" hidden="1" x14ac:dyDescent="0.2">
      <c r="A46" s="69">
        <v>46</v>
      </c>
      <c r="B46" s="69" t="s">
        <v>118</v>
      </c>
      <c r="C46" s="162">
        <v>20244100048353</v>
      </c>
      <c r="D46" s="82"/>
      <c r="E46" s="70"/>
      <c r="F46" s="69" t="s">
        <v>355</v>
      </c>
      <c r="G46" s="71" t="s">
        <v>356</v>
      </c>
      <c r="H46" s="69" t="s">
        <v>21</v>
      </c>
      <c r="I46" s="69" t="s">
        <v>120</v>
      </c>
      <c r="J46" s="69" t="s">
        <v>14</v>
      </c>
      <c r="K46" s="69" t="s">
        <v>14</v>
      </c>
      <c r="L46" s="72" t="s">
        <v>14</v>
      </c>
      <c r="M46" s="74" t="s">
        <v>14</v>
      </c>
      <c r="N46" s="73">
        <v>45447</v>
      </c>
      <c r="O46" s="69"/>
      <c r="P46" s="69"/>
      <c r="Q46" s="69"/>
      <c r="R46" s="69"/>
      <c r="S46" s="69"/>
      <c r="T46" s="69"/>
      <c r="U46" s="69"/>
      <c r="V46" s="69"/>
      <c r="W46" s="69"/>
      <c r="X46" s="69"/>
      <c r="Y46" s="69"/>
      <c r="Z46" s="69"/>
      <c r="AA46" s="69"/>
      <c r="AB46" s="69"/>
      <c r="AC46" s="69"/>
      <c r="AD46" s="69"/>
      <c r="AE46" s="75">
        <v>45475</v>
      </c>
      <c r="AF46" s="71" t="s">
        <v>308</v>
      </c>
      <c r="AG46" s="69" t="s">
        <v>17</v>
      </c>
      <c r="AJ46" s="74" t="s">
        <v>14</v>
      </c>
      <c r="AK46" s="74"/>
      <c r="AL46" s="74"/>
      <c r="AM46" s="75"/>
      <c r="AN46" s="75"/>
    </row>
    <row r="47" spans="1:40" ht="51" hidden="1" x14ac:dyDescent="0.2">
      <c r="A47" s="69">
        <v>47</v>
      </c>
      <c r="B47" s="69" t="s">
        <v>118</v>
      </c>
      <c r="C47" s="162">
        <v>20243100000000</v>
      </c>
      <c r="D47" s="82"/>
      <c r="E47" s="70"/>
      <c r="F47" s="69" t="s">
        <v>357</v>
      </c>
      <c r="G47" s="71" t="s">
        <v>358</v>
      </c>
      <c r="H47" s="69" t="s">
        <v>144</v>
      </c>
      <c r="I47" s="69" t="s">
        <v>120</v>
      </c>
      <c r="J47" s="69" t="s">
        <v>14</v>
      </c>
      <c r="K47" s="69" t="s">
        <v>14</v>
      </c>
      <c r="L47" s="72" t="s">
        <v>14</v>
      </c>
      <c r="M47" s="74" t="s">
        <v>14</v>
      </c>
      <c r="N47" s="73">
        <v>45461</v>
      </c>
      <c r="O47" s="69"/>
      <c r="P47" s="69"/>
      <c r="Q47" s="69"/>
      <c r="R47" s="69"/>
      <c r="S47" s="69"/>
      <c r="T47" s="69"/>
      <c r="U47" s="69"/>
      <c r="V47" s="69"/>
      <c r="W47" s="69"/>
      <c r="X47" s="69"/>
      <c r="Y47" s="69"/>
      <c r="Z47" s="69"/>
      <c r="AA47" s="69"/>
      <c r="AB47" s="69"/>
      <c r="AC47" s="69"/>
      <c r="AD47" s="69"/>
      <c r="AE47" s="75">
        <v>45477</v>
      </c>
      <c r="AF47" s="71" t="s">
        <v>359</v>
      </c>
      <c r="AG47" s="69" t="s">
        <v>17</v>
      </c>
      <c r="AJ47" s="74" t="s">
        <v>14</v>
      </c>
      <c r="AK47" s="74"/>
      <c r="AL47" s="74"/>
      <c r="AM47" s="75"/>
      <c r="AN47" s="75"/>
    </row>
    <row r="48" spans="1:40" ht="38.25" hidden="1" x14ac:dyDescent="0.2">
      <c r="A48" s="69">
        <v>48</v>
      </c>
      <c r="B48" s="84" t="s">
        <v>118</v>
      </c>
      <c r="C48" s="162">
        <v>20241010050653</v>
      </c>
      <c r="D48" s="82"/>
      <c r="E48" s="82"/>
      <c r="F48" s="70" t="s">
        <v>360</v>
      </c>
      <c r="G48" s="84" t="s">
        <v>361</v>
      </c>
      <c r="H48" s="69" t="s">
        <v>69</v>
      </c>
      <c r="I48" s="69" t="s">
        <v>65</v>
      </c>
      <c r="J48" s="69" t="s">
        <v>14</v>
      </c>
      <c r="K48" s="69" t="s">
        <v>14</v>
      </c>
      <c r="L48" s="72" t="s">
        <v>14</v>
      </c>
      <c r="M48" s="69" t="s">
        <v>14</v>
      </c>
      <c r="N48" s="73">
        <v>45462</v>
      </c>
      <c r="O48" s="69"/>
      <c r="P48" s="69"/>
      <c r="Q48" s="69"/>
      <c r="R48" s="69"/>
      <c r="S48" s="69"/>
      <c r="T48" s="69" t="s">
        <v>14</v>
      </c>
      <c r="U48" s="69" t="s">
        <v>14</v>
      </c>
      <c r="V48" s="69" t="s">
        <v>14</v>
      </c>
      <c r="W48" s="69" t="s">
        <v>14</v>
      </c>
      <c r="X48" s="69" t="s">
        <v>14</v>
      </c>
      <c r="Y48" s="69" t="s">
        <v>14</v>
      </c>
      <c r="Z48" s="69" t="s">
        <v>14</v>
      </c>
      <c r="AA48" s="69" t="s">
        <v>14</v>
      </c>
      <c r="AB48" s="69" t="s">
        <v>14</v>
      </c>
      <c r="AC48" s="69" t="s">
        <v>14</v>
      </c>
      <c r="AD48" s="69"/>
      <c r="AE48" s="73"/>
      <c r="AF48" s="79" t="s">
        <v>250</v>
      </c>
      <c r="AG48" s="69" t="s">
        <v>17</v>
      </c>
      <c r="AJ48" s="74" t="s">
        <v>14</v>
      </c>
      <c r="AK48" s="74"/>
      <c r="AL48" s="74"/>
      <c r="AM48" s="75"/>
      <c r="AN48" s="75"/>
    </row>
    <row r="49" spans="1:40" ht="38.25" hidden="1" x14ac:dyDescent="0.2">
      <c r="A49" s="69">
        <v>49</v>
      </c>
      <c r="B49" s="84" t="s">
        <v>118</v>
      </c>
      <c r="C49" s="162">
        <v>20241000000000</v>
      </c>
      <c r="D49" s="82"/>
      <c r="E49" s="82"/>
      <c r="F49" s="70" t="s">
        <v>362</v>
      </c>
      <c r="G49" s="84" t="s">
        <v>363</v>
      </c>
      <c r="H49" s="69" t="s">
        <v>69</v>
      </c>
      <c r="I49" s="69" t="s">
        <v>65</v>
      </c>
      <c r="J49" s="69" t="s">
        <v>14</v>
      </c>
      <c r="K49" s="69" t="s">
        <v>14</v>
      </c>
      <c r="L49" s="72" t="s">
        <v>14</v>
      </c>
      <c r="M49" s="69" t="s">
        <v>14</v>
      </c>
      <c r="N49" s="73">
        <v>45492</v>
      </c>
      <c r="O49" s="69"/>
      <c r="P49" s="69"/>
      <c r="Q49" s="69"/>
      <c r="R49" s="69"/>
      <c r="S49" s="69"/>
      <c r="T49" s="69" t="s">
        <v>14</v>
      </c>
      <c r="U49" s="69" t="s">
        <v>14</v>
      </c>
      <c r="V49" s="69" t="s">
        <v>14</v>
      </c>
      <c r="W49" s="69" t="s">
        <v>14</v>
      </c>
      <c r="X49" s="69" t="s">
        <v>14</v>
      </c>
      <c r="Y49" s="69" t="s">
        <v>14</v>
      </c>
      <c r="Z49" s="69" t="s">
        <v>14</v>
      </c>
      <c r="AA49" s="69" t="s">
        <v>14</v>
      </c>
      <c r="AB49" s="69" t="s">
        <v>14</v>
      </c>
      <c r="AC49" s="69" t="s">
        <v>14</v>
      </c>
      <c r="AD49" s="69"/>
      <c r="AE49" s="73"/>
      <c r="AF49" s="79" t="s">
        <v>364</v>
      </c>
      <c r="AG49" s="69" t="s">
        <v>365</v>
      </c>
      <c r="AJ49" s="74" t="s">
        <v>14</v>
      </c>
      <c r="AK49" s="74"/>
      <c r="AL49" s="74"/>
      <c r="AM49" s="75"/>
      <c r="AN49" s="75"/>
    </row>
    <row r="50" spans="1:40" ht="51" hidden="1" x14ac:dyDescent="0.2">
      <c r="A50" s="69">
        <v>50</v>
      </c>
      <c r="B50" s="84" t="s">
        <v>118</v>
      </c>
      <c r="C50" s="162">
        <v>20242010016513</v>
      </c>
      <c r="D50" s="82"/>
      <c r="E50" s="82"/>
      <c r="F50" s="70" t="s">
        <v>366</v>
      </c>
      <c r="G50" s="84" t="s">
        <v>367</v>
      </c>
      <c r="H50" s="69" t="s">
        <v>129</v>
      </c>
      <c r="I50" s="69" t="s">
        <v>65</v>
      </c>
      <c r="J50" s="69" t="s">
        <v>14</v>
      </c>
      <c r="K50" s="69" t="s">
        <v>14</v>
      </c>
      <c r="L50" s="72" t="s">
        <v>14</v>
      </c>
      <c r="M50" s="69" t="s">
        <v>14</v>
      </c>
      <c r="N50" s="73">
        <v>45492</v>
      </c>
      <c r="O50" s="69"/>
      <c r="P50" s="69"/>
      <c r="Q50" s="69"/>
      <c r="R50" s="69"/>
      <c r="S50" s="69"/>
      <c r="T50" s="69" t="s">
        <v>14</v>
      </c>
      <c r="U50" s="69" t="s">
        <v>14</v>
      </c>
      <c r="V50" s="69" t="s">
        <v>14</v>
      </c>
      <c r="W50" s="69" t="s">
        <v>14</v>
      </c>
      <c r="X50" s="69" t="s">
        <v>14</v>
      </c>
      <c r="Y50" s="69" t="s">
        <v>14</v>
      </c>
      <c r="Z50" s="69" t="s">
        <v>14</v>
      </c>
      <c r="AA50" s="69" t="s">
        <v>14</v>
      </c>
      <c r="AB50" s="69" t="s">
        <v>14</v>
      </c>
      <c r="AC50" s="69" t="s">
        <v>14</v>
      </c>
      <c r="AD50" s="69"/>
      <c r="AE50" s="73"/>
      <c r="AF50" s="79" t="s">
        <v>364</v>
      </c>
      <c r="AG50" s="69" t="s">
        <v>365</v>
      </c>
      <c r="AJ50" s="74" t="s">
        <v>14</v>
      </c>
      <c r="AK50" s="74"/>
      <c r="AL50" s="74"/>
      <c r="AM50" s="75"/>
      <c r="AN50" s="75"/>
    </row>
    <row r="51" spans="1:40" ht="38.25" hidden="1" x14ac:dyDescent="0.2">
      <c r="A51" s="69">
        <v>51</v>
      </c>
      <c r="B51" s="84" t="s">
        <v>59</v>
      </c>
      <c r="C51" s="162"/>
      <c r="D51" s="82" t="s">
        <v>14</v>
      </c>
      <c r="E51" s="82"/>
      <c r="F51" s="70"/>
      <c r="G51" s="84" t="s">
        <v>368</v>
      </c>
      <c r="H51" s="69" t="s">
        <v>143</v>
      </c>
      <c r="I51" s="69" t="s">
        <v>126</v>
      </c>
      <c r="J51" s="69" t="s">
        <v>14</v>
      </c>
      <c r="K51" s="69" t="s">
        <v>14</v>
      </c>
      <c r="L51" s="72"/>
      <c r="M51" s="69"/>
      <c r="N51" s="73"/>
      <c r="O51" s="69"/>
      <c r="P51" s="69"/>
      <c r="Q51" s="69"/>
      <c r="R51" s="69"/>
      <c r="S51" s="69"/>
      <c r="T51" s="69"/>
      <c r="U51" s="69"/>
      <c r="V51" s="69"/>
      <c r="W51" s="69"/>
      <c r="X51" s="69"/>
      <c r="Y51" s="69"/>
      <c r="Z51" s="69"/>
      <c r="AA51" s="69"/>
      <c r="AB51" s="69"/>
      <c r="AC51" s="69"/>
      <c r="AD51" s="69"/>
      <c r="AE51" s="73"/>
      <c r="AF51" s="71" t="s">
        <v>369</v>
      </c>
      <c r="AG51" s="69" t="s">
        <v>14</v>
      </c>
      <c r="AJ51" s="74"/>
      <c r="AK51" s="74"/>
      <c r="AL51" s="74"/>
      <c r="AM51" s="75"/>
      <c r="AN51" s="75"/>
    </row>
    <row r="52" spans="1:40" ht="38.25" hidden="1" x14ac:dyDescent="0.2">
      <c r="A52" s="69">
        <v>52</v>
      </c>
      <c r="B52" s="84" t="s">
        <v>118</v>
      </c>
      <c r="C52" s="162">
        <v>20241010019733</v>
      </c>
      <c r="D52" s="82"/>
      <c r="E52" s="82"/>
      <c r="F52" s="70" t="s">
        <v>370</v>
      </c>
      <c r="G52" s="84" t="s">
        <v>371</v>
      </c>
      <c r="H52" s="69" t="s">
        <v>69</v>
      </c>
      <c r="I52" s="69" t="s">
        <v>65</v>
      </c>
      <c r="J52" s="69" t="s">
        <v>14</v>
      </c>
      <c r="K52" s="69" t="s">
        <v>248</v>
      </c>
      <c r="L52" s="72" t="s">
        <v>278</v>
      </c>
      <c r="M52" s="69" t="s">
        <v>14</v>
      </c>
      <c r="N52" s="73">
        <v>45335</v>
      </c>
      <c r="O52" s="69"/>
      <c r="P52" s="69"/>
      <c r="Q52" s="69"/>
      <c r="R52" s="69"/>
      <c r="S52" s="69"/>
      <c r="T52" s="69" t="s">
        <v>14</v>
      </c>
      <c r="U52" s="69" t="s">
        <v>14</v>
      </c>
      <c r="V52" s="69" t="s">
        <v>14</v>
      </c>
      <c r="W52" s="69" t="s">
        <v>14</v>
      </c>
      <c r="X52" s="69" t="s">
        <v>14</v>
      </c>
      <c r="Y52" s="69" t="s">
        <v>14</v>
      </c>
      <c r="Z52" s="69" t="s">
        <v>14</v>
      </c>
      <c r="AA52" s="69" t="s">
        <v>14</v>
      </c>
      <c r="AB52" s="69" t="s">
        <v>14</v>
      </c>
      <c r="AC52" s="69" t="s">
        <v>14</v>
      </c>
      <c r="AD52" s="69"/>
      <c r="AE52" s="73">
        <v>45504</v>
      </c>
      <c r="AF52" s="71" t="s">
        <v>304</v>
      </c>
      <c r="AG52" s="69" t="s">
        <v>17</v>
      </c>
      <c r="AJ52" s="74" t="s">
        <v>14</v>
      </c>
      <c r="AK52" s="74"/>
      <c r="AL52" s="74" t="s">
        <v>196</v>
      </c>
      <c r="AM52" s="75">
        <v>45291</v>
      </c>
      <c r="AN52" s="75"/>
    </row>
    <row r="53" spans="1:40" ht="38.25" hidden="1" x14ac:dyDescent="0.2">
      <c r="A53" s="69">
        <v>53</v>
      </c>
      <c r="B53" s="84" t="s">
        <v>118</v>
      </c>
      <c r="C53" s="162"/>
      <c r="D53" s="82"/>
      <c r="E53" s="82"/>
      <c r="F53" s="70" t="s">
        <v>372</v>
      </c>
      <c r="G53" s="84" t="s">
        <v>373</v>
      </c>
      <c r="H53" s="69" t="s">
        <v>42</v>
      </c>
      <c r="I53" s="69" t="s">
        <v>65</v>
      </c>
      <c r="J53" s="69"/>
      <c r="K53" s="69" t="s">
        <v>14</v>
      </c>
      <c r="L53" s="72">
        <v>22259488</v>
      </c>
      <c r="M53" s="69"/>
      <c r="N53" s="73">
        <v>45495</v>
      </c>
      <c r="O53" s="69"/>
      <c r="P53" s="69"/>
      <c r="Q53" s="69"/>
      <c r="R53" s="69"/>
      <c r="S53" s="69"/>
      <c r="T53" s="69" t="s">
        <v>14</v>
      </c>
      <c r="U53" s="69" t="s">
        <v>14</v>
      </c>
      <c r="V53" s="69" t="s">
        <v>14</v>
      </c>
      <c r="W53" s="69" t="s">
        <v>14</v>
      </c>
      <c r="X53" s="69" t="s">
        <v>14</v>
      </c>
      <c r="Y53" s="69" t="s">
        <v>14</v>
      </c>
      <c r="Z53" s="69" t="s">
        <v>14</v>
      </c>
      <c r="AA53" s="69" t="s">
        <v>14</v>
      </c>
      <c r="AB53" s="69" t="s">
        <v>14</v>
      </c>
      <c r="AC53" s="69" t="s">
        <v>14</v>
      </c>
      <c r="AD53" s="69"/>
      <c r="AE53" s="73"/>
      <c r="AF53" s="71"/>
      <c r="AG53" s="69" t="s">
        <v>287</v>
      </c>
      <c r="AJ53" s="74"/>
      <c r="AK53" s="74"/>
      <c r="AL53" s="74"/>
      <c r="AM53" s="75"/>
      <c r="AN53" s="75"/>
    </row>
    <row r="54" spans="1:40" ht="38.25" hidden="1" x14ac:dyDescent="0.2">
      <c r="A54" s="69">
        <v>54</v>
      </c>
      <c r="B54" s="84" t="s">
        <v>118</v>
      </c>
      <c r="C54" s="162">
        <v>20241100054813</v>
      </c>
      <c r="D54" s="82"/>
      <c r="E54" s="82"/>
      <c r="F54" s="70" t="s">
        <v>374</v>
      </c>
      <c r="G54" s="84" t="s">
        <v>375</v>
      </c>
      <c r="H54" s="69" t="s">
        <v>21</v>
      </c>
      <c r="I54" s="69" t="s">
        <v>65</v>
      </c>
      <c r="J54" s="69" t="s">
        <v>14</v>
      </c>
      <c r="K54" s="69" t="s">
        <v>248</v>
      </c>
      <c r="L54" s="72" t="s">
        <v>376</v>
      </c>
      <c r="M54" s="69"/>
      <c r="N54" s="73">
        <v>45461</v>
      </c>
      <c r="O54" s="69"/>
      <c r="P54" s="69"/>
      <c r="Q54" s="69"/>
      <c r="R54" s="69"/>
      <c r="S54" s="69"/>
      <c r="T54" s="69" t="s">
        <v>14</v>
      </c>
      <c r="U54" s="69" t="s">
        <v>14</v>
      </c>
      <c r="V54" s="69" t="s">
        <v>14</v>
      </c>
      <c r="W54" s="69" t="s">
        <v>14</v>
      </c>
      <c r="X54" s="69" t="s">
        <v>14</v>
      </c>
      <c r="Y54" s="69" t="s">
        <v>14</v>
      </c>
      <c r="Z54" s="69" t="s">
        <v>14</v>
      </c>
      <c r="AA54" s="69" t="s">
        <v>14</v>
      </c>
      <c r="AB54" s="69" t="s">
        <v>14</v>
      </c>
      <c r="AC54" s="69" t="s">
        <v>14</v>
      </c>
      <c r="AD54" s="69"/>
      <c r="AE54" s="73"/>
      <c r="AF54" s="71" t="s">
        <v>377</v>
      </c>
      <c r="AG54" s="69" t="s">
        <v>287</v>
      </c>
      <c r="AJ54" s="74"/>
      <c r="AK54" s="74"/>
      <c r="AL54" s="74" t="s">
        <v>196</v>
      </c>
      <c r="AM54" s="75">
        <v>45382</v>
      </c>
      <c r="AN54" s="75"/>
    </row>
    <row r="55" spans="1:40" ht="38.25" hidden="1" x14ac:dyDescent="0.2">
      <c r="A55" s="69">
        <v>55</v>
      </c>
      <c r="B55" s="69" t="s">
        <v>118</v>
      </c>
      <c r="C55" s="162">
        <v>20241030062243</v>
      </c>
      <c r="D55" s="82"/>
      <c r="E55" s="70"/>
      <c r="F55" s="69" t="s">
        <v>378</v>
      </c>
      <c r="G55" s="71" t="s">
        <v>379</v>
      </c>
      <c r="H55" s="69" t="s">
        <v>110</v>
      </c>
      <c r="I55" s="69" t="s">
        <v>120</v>
      </c>
      <c r="J55" s="69" t="s">
        <v>14</v>
      </c>
      <c r="K55" s="69" t="s">
        <v>14</v>
      </c>
      <c r="L55" s="72" t="s">
        <v>380</v>
      </c>
      <c r="M55" s="74"/>
      <c r="N55" s="73">
        <v>45462</v>
      </c>
      <c r="O55" s="69"/>
      <c r="P55" s="69"/>
      <c r="Q55" s="69"/>
      <c r="R55" s="69"/>
      <c r="S55" s="69"/>
      <c r="T55" s="69"/>
      <c r="U55" s="69"/>
      <c r="V55" s="69"/>
      <c r="W55" s="69"/>
      <c r="X55" s="69"/>
      <c r="Y55" s="69"/>
      <c r="Z55" s="69"/>
      <c r="AA55" s="69"/>
      <c r="AB55" s="69"/>
      <c r="AC55" s="69"/>
      <c r="AD55" s="69"/>
      <c r="AE55" s="75">
        <v>45484</v>
      </c>
      <c r="AF55" s="71" t="s">
        <v>381</v>
      </c>
      <c r="AG55" s="69" t="s">
        <v>17</v>
      </c>
      <c r="AJ55" s="74"/>
      <c r="AK55" s="74"/>
      <c r="AL55" s="74"/>
      <c r="AM55" s="75"/>
      <c r="AN55" s="75"/>
    </row>
    <row r="56" spans="1:40" ht="38.25" hidden="1" x14ac:dyDescent="0.2">
      <c r="A56" s="69">
        <v>56</v>
      </c>
      <c r="B56" s="84" t="s">
        <v>107</v>
      </c>
      <c r="C56" s="162">
        <v>19810</v>
      </c>
      <c r="D56" s="82" t="s">
        <v>328</v>
      </c>
      <c r="E56" s="82">
        <v>1</v>
      </c>
      <c r="F56" s="70" t="s">
        <v>14</v>
      </c>
      <c r="G56" s="230" t="s">
        <v>382</v>
      </c>
      <c r="H56" s="69" t="s">
        <v>24</v>
      </c>
      <c r="I56" s="69" t="s">
        <v>193</v>
      </c>
      <c r="J56" s="69" t="s">
        <v>14</v>
      </c>
      <c r="K56" s="69" t="s">
        <v>14</v>
      </c>
      <c r="L56" s="72" t="s">
        <v>383</v>
      </c>
      <c r="M56" s="69" t="s">
        <v>348</v>
      </c>
      <c r="N56" s="73">
        <v>45463</v>
      </c>
      <c r="O56" s="73">
        <v>45464</v>
      </c>
      <c r="P56" s="73">
        <v>45476</v>
      </c>
      <c r="Q56" s="73">
        <v>45477</v>
      </c>
      <c r="R56" s="125">
        <v>45489</v>
      </c>
      <c r="S56" s="73">
        <v>45499</v>
      </c>
      <c r="T56" s="125">
        <v>45499</v>
      </c>
      <c r="U56" s="69"/>
      <c r="V56" s="69"/>
      <c r="W56" s="73">
        <v>45504</v>
      </c>
      <c r="X56" s="69"/>
      <c r="Y56" s="69"/>
      <c r="Z56" s="69"/>
      <c r="AA56" s="69"/>
      <c r="AB56" s="69"/>
      <c r="AC56" s="69"/>
      <c r="AD56" s="69"/>
      <c r="AE56" s="73"/>
      <c r="AF56" s="79" t="s">
        <v>384</v>
      </c>
      <c r="AG56" s="69" t="s">
        <v>263</v>
      </c>
      <c r="AJ56" s="74" t="s">
        <v>348</v>
      </c>
      <c r="AK56" s="75" t="s">
        <v>385</v>
      </c>
      <c r="AL56" s="74"/>
      <c r="AM56" s="75"/>
      <c r="AN56" s="75"/>
    </row>
    <row r="57" spans="1:40" ht="153" hidden="1" x14ac:dyDescent="0.2">
      <c r="A57" s="69">
        <v>57</v>
      </c>
      <c r="B57" s="84" t="s">
        <v>54</v>
      </c>
      <c r="C57" s="162">
        <v>8256</v>
      </c>
      <c r="D57" s="82"/>
      <c r="E57" s="82">
        <v>6</v>
      </c>
      <c r="F57" s="70" t="s">
        <v>386</v>
      </c>
      <c r="G57" s="84" t="s">
        <v>387</v>
      </c>
      <c r="H57" s="69" t="s">
        <v>58</v>
      </c>
      <c r="I57" s="69" t="s">
        <v>32</v>
      </c>
      <c r="J57" s="69" t="s">
        <v>40</v>
      </c>
      <c r="K57" s="69" t="s">
        <v>14</v>
      </c>
      <c r="L57" s="72">
        <v>25500000</v>
      </c>
      <c r="M57" s="69" t="s">
        <v>14</v>
      </c>
      <c r="N57" s="73">
        <v>45460</v>
      </c>
      <c r="O57" s="69"/>
      <c r="P57" s="69"/>
      <c r="Q57" s="69"/>
      <c r="R57" s="69"/>
      <c r="S57" s="69"/>
      <c r="T57" s="69"/>
      <c r="U57" s="69"/>
      <c r="V57" s="69"/>
      <c r="W57" s="69"/>
      <c r="X57" s="69"/>
      <c r="Y57" s="69"/>
      <c r="Z57" s="69"/>
      <c r="AA57" s="69"/>
      <c r="AB57" s="69"/>
      <c r="AC57" s="69"/>
      <c r="AD57" s="69"/>
      <c r="AE57" s="73"/>
      <c r="AF57" s="71" t="s">
        <v>388</v>
      </c>
      <c r="AG57" s="69" t="s">
        <v>17</v>
      </c>
      <c r="AJ57" s="74" t="s">
        <v>14</v>
      </c>
      <c r="AK57" s="74"/>
      <c r="AL57" s="74" t="s">
        <v>208</v>
      </c>
      <c r="AM57" s="75">
        <v>45631</v>
      </c>
      <c r="AN57" s="75"/>
    </row>
    <row r="58" spans="1:40" ht="38.25" hidden="1" x14ac:dyDescent="0.2">
      <c r="A58" s="69">
        <v>58</v>
      </c>
      <c r="B58" s="84" t="s">
        <v>118</v>
      </c>
      <c r="C58" s="162">
        <v>20242200063433</v>
      </c>
      <c r="D58" s="82"/>
      <c r="E58" s="82"/>
      <c r="F58" s="70" t="s">
        <v>389</v>
      </c>
      <c r="G58" s="84" t="s">
        <v>390</v>
      </c>
      <c r="H58" s="69" t="s">
        <v>28</v>
      </c>
      <c r="I58" s="69" t="s">
        <v>65</v>
      </c>
      <c r="J58" s="69" t="s">
        <v>14</v>
      </c>
      <c r="K58" s="69" t="s">
        <v>14</v>
      </c>
      <c r="L58" s="72" t="s">
        <v>391</v>
      </c>
      <c r="M58" s="69"/>
      <c r="N58" s="73">
        <v>45463</v>
      </c>
      <c r="O58" s="69"/>
      <c r="P58" s="69"/>
      <c r="Q58" s="69"/>
      <c r="R58" s="69"/>
      <c r="S58" s="69"/>
      <c r="T58" s="69" t="s">
        <v>14</v>
      </c>
      <c r="U58" s="69" t="s">
        <v>14</v>
      </c>
      <c r="V58" s="69" t="s">
        <v>14</v>
      </c>
      <c r="W58" s="69" t="s">
        <v>14</v>
      </c>
      <c r="X58" s="69" t="s">
        <v>14</v>
      </c>
      <c r="Y58" s="69" t="s">
        <v>14</v>
      </c>
      <c r="Z58" s="69" t="s">
        <v>14</v>
      </c>
      <c r="AA58" s="69" t="s">
        <v>14</v>
      </c>
      <c r="AB58" s="69" t="s">
        <v>14</v>
      </c>
      <c r="AC58" s="69" t="s">
        <v>14</v>
      </c>
      <c r="AD58" s="69"/>
      <c r="AE58" s="73"/>
      <c r="AF58" s="71"/>
      <c r="AG58" s="69" t="s">
        <v>287</v>
      </c>
      <c r="AJ58" s="74"/>
      <c r="AK58" s="74"/>
      <c r="AL58" s="74"/>
      <c r="AM58" s="75"/>
      <c r="AN58" s="75"/>
    </row>
    <row r="59" spans="1:40" ht="140.25" hidden="1" x14ac:dyDescent="0.2">
      <c r="A59" s="69">
        <v>59</v>
      </c>
      <c r="B59" s="84" t="s">
        <v>59</v>
      </c>
      <c r="C59" s="162"/>
      <c r="D59" s="82" t="s">
        <v>14</v>
      </c>
      <c r="E59" s="82"/>
      <c r="F59" s="70"/>
      <c r="G59" s="84" t="s">
        <v>392</v>
      </c>
      <c r="H59" s="69" t="s">
        <v>143</v>
      </c>
      <c r="I59" s="69" t="s">
        <v>126</v>
      </c>
      <c r="J59" s="69" t="s">
        <v>14</v>
      </c>
      <c r="K59" s="69" t="s">
        <v>14</v>
      </c>
      <c r="L59" s="72"/>
      <c r="M59" s="69"/>
      <c r="N59" s="73"/>
      <c r="O59" s="69"/>
      <c r="P59" s="69"/>
      <c r="Q59" s="69"/>
      <c r="R59" s="69"/>
      <c r="S59" s="69"/>
      <c r="T59" s="69"/>
      <c r="U59" s="69"/>
      <c r="V59" s="69"/>
      <c r="W59" s="69"/>
      <c r="X59" s="69"/>
      <c r="Y59" s="69"/>
      <c r="Z59" s="69"/>
      <c r="AA59" s="69"/>
      <c r="AB59" s="69"/>
      <c r="AC59" s="69"/>
      <c r="AD59" s="69"/>
      <c r="AE59" s="73"/>
      <c r="AF59" s="71" t="s">
        <v>393</v>
      </c>
      <c r="AG59" s="69" t="s">
        <v>287</v>
      </c>
      <c r="AJ59" s="74"/>
      <c r="AK59" s="74"/>
      <c r="AL59" s="74"/>
      <c r="AM59" s="75"/>
      <c r="AN59" s="75"/>
    </row>
    <row r="60" spans="1:40" ht="38.25" hidden="1" x14ac:dyDescent="0.2">
      <c r="A60" s="69">
        <v>60</v>
      </c>
      <c r="B60" s="69" t="s">
        <v>118</v>
      </c>
      <c r="C60" s="162">
        <v>20241010019403</v>
      </c>
      <c r="D60" s="82"/>
      <c r="E60" s="70"/>
      <c r="F60" s="69" t="s">
        <v>394</v>
      </c>
      <c r="G60" s="71" t="s">
        <v>371</v>
      </c>
      <c r="H60" s="69" t="s">
        <v>69</v>
      </c>
      <c r="I60" s="69" t="s">
        <v>65</v>
      </c>
      <c r="J60" s="69" t="s">
        <v>14</v>
      </c>
      <c r="K60" s="69" t="s">
        <v>248</v>
      </c>
      <c r="L60" s="72" t="s">
        <v>278</v>
      </c>
      <c r="M60" s="74" t="s">
        <v>14</v>
      </c>
      <c r="N60" s="73">
        <v>45335</v>
      </c>
      <c r="O60" s="69"/>
      <c r="P60" s="69"/>
      <c r="Q60" s="69"/>
      <c r="R60" s="69"/>
      <c r="S60" s="69"/>
      <c r="T60" s="69"/>
      <c r="U60" s="69"/>
      <c r="V60" s="69"/>
      <c r="W60" s="69"/>
      <c r="X60" s="69"/>
      <c r="Y60" s="69"/>
      <c r="Z60" s="69"/>
      <c r="AA60" s="69"/>
      <c r="AB60" s="69"/>
      <c r="AC60" s="69"/>
      <c r="AD60" s="69"/>
      <c r="AE60" s="75">
        <v>45485</v>
      </c>
      <c r="AF60" s="71" t="s">
        <v>395</v>
      </c>
      <c r="AG60" s="69" t="s">
        <v>17</v>
      </c>
      <c r="AJ60" s="74" t="s">
        <v>14</v>
      </c>
      <c r="AK60" s="74"/>
      <c r="AL60" s="74" t="s">
        <v>196</v>
      </c>
      <c r="AM60" s="75">
        <v>45291</v>
      </c>
      <c r="AN60" s="75"/>
    </row>
    <row r="61" spans="1:40" ht="191.25" hidden="1" x14ac:dyDescent="0.2">
      <c r="A61" s="69">
        <v>61</v>
      </c>
      <c r="B61" s="84" t="s">
        <v>111</v>
      </c>
      <c r="C61" s="162">
        <v>8184</v>
      </c>
      <c r="D61" s="82" t="s">
        <v>81</v>
      </c>
      <c r="E61" s="82"/>
      <c r="F61" s="70"/>
      <c r="G61" s="84" t="s">
        <v>396</v>
      </c>
      <c r="H61" s="69" t="s">
        <v>129</v>
      </c>
      <c r="I61" s="69" t="s">
        <v>193</v>
      </c>
      <c r="J61" s="69" t="s">
        <v>14</v>
      </c>
      <c r="K61" s="69" t="s">
        <v>14</v>
      </c>
      <c r="L61" s="81" t="s">
        <v>397</v>
      </c>
      <c r="M61" s="69"/>
      <c r="N61" s="73"/>
      <c r="O61" s="69"/>
      <c r="P61" s="69"/>
      <c r="Q61" s="69"/>
      <c r="R61" s="69"/>
      <c r="S61" s="69"/>
      <c r="T61" s="69"/>
      <c r="U61" s="69"/>
      <c r="V61" s="69"/>
      <c r="W61" s="73">
        <v>45478</v>
      </c>
      <c r="X61" s="69"/>
      <c r="Y61" s="69"/>
      <c r="Z61" s="69"/>
      <c r="AA61" s="73">
        <v>45509</v>
      </c>
      <c r="AB61" s="73">
        <v>45509</v>
      </c>
      <c r="AC61" s="73">
        <v>45518</v>
      </c>
      <c r="AD61" s="69"/>
      <c r="AE61" s="73"/>
      <c r="AF61" s="136" t="s">
        <v>398</v>
      </c>
      <c r="AG61" s="69" t="s">
        <v>17</v>
      </c>
      <c r="AJ61" s="74"/>
      <c r="AK61" s="74"/>
      <c r="AL61" s="74"/>
      <c r="AM61" s="75"/>
      <c r="AN61" s="75"/>
    </row>
    <row r="62" spans="1:40" ht="63.75" hidden="1" x14ac:dyDescent="0.2">
      <c r="A62" s="69">
        <v>62</v>
      </c>
      <c r="B62" s="84" t="s">
        <v>118</v>
      </c>
      <c r="C62" s="162">
        <v>20242010060823</v>
      </c>
      <c r="D62" s="82"/>
      <c r="E62" s="82"/>
      <c r="F62" s="70" t="s">
        <v>399</v>
      </c>
      <c r="G62" s="84" t="s">
        <v>400</v>
      </c>
      <c r="H62" s="69" t="s">
        <v>131</v>
      </c>
      <c r="I62" s="69" t="s">
        <v>65</v>
      </c>
      <c r="J62" s="69" t="s">
        <v>14</v>
      </c>
      <c r="K62" s="69" t="s">
        <v>248</v>
      </c>
      <c r="L62" s="72">
        <v>19080030</v>
      </c>
      <c r="M62" s="69"/>
      <c r="N62" s="73">
        <v>45464</v>
      </c>
      <c r="O62" s="69"/>
      <c r="P62" s="69"/>
      <c r="Q62" s="69"/>
      <c r="R62" s="69"/>
      <c r="S62" s="69"/>
      <c r="T62" s="69" t="s">
        <v>14</v>
      </c>
      <c r="U62" s="69" t="s">
        <v>14</v>
      </c>
      <c r="V62" s="69" t="s">
        <v>14</v>
      </c>
      <c r="W62" s="69" t="s">
        <v>14</v>
      </c>
      <c r="X62" s="69" t="s">
        <v>14</v>
      </c>
      <c r="Y62" s="69" t="s">
        <v>14</v>
      </c>
      <c r="Z62" s="69" t="s">
        <v>14</v>
      </c>
      <c r="AA62" s="69" t="s">
        <v>14</v>
      </c>
      <c r="AB62" s="69" t="s">
        <v>14</v>
      </c>
      <c r="AC62" s="69" t="s">
        <v>14</v>
      </c>
      <c r="AD62" s="69"/>
      <c r="AE62" s="73"/>
      <c r="AF62" s="71" t="s">
        <v>401</v>
      </c>
      <c r="AG62" s="69" t="s">
        <v>402</v>
      </c>
      <c r="AJ62" s="74"/>
      <c r="AK62" s="74"/>
      <c r="AL62" s="74"/>
      <c r="AM62" s="75"/>
      <c r="AN62" s="75"/>
    </row>
    <row r="63" spans="1:40" ht="89.25" hidden="1" x14ac:dyDescent="0.2">
      <c r="A63" s="69">
        <v>63</v>
      </c>
      <c r="B63" s="69" t="s">
        <v>54</v>
      </c>
      <c r="C63" s="162">
        <v>20242020074053</v>
      </c>
      <c r="D63" s="82"/>
      <c r="E63" s="70">
        <v>2</v>
      </c>
      <c r="F63" s="82" t="s">
        <v>403</v>
      </c>
      <c r="G63" s="71" t="s">
        <v>404</v>
      </c>
      <c r="H63" s="69" t="s">
        <v>131</v>
      </c>
      <c r="I63" s="69" t="s">
        <v>32</v>
      </c>
      <c r="J63" s="82" t="s">
        <v>40</v>
      </c>
      <c r="K63" s="69"/>
      <c r="L63" s="72" t="s">
        <v>405</v>
      </c>
      <c r="M63" s="74"/>
      <c r="N63" s="73"/>
      <c r="O63" s="69"/>
      <c r="P63" s="69"/>
      <c r="Q63" s="69"/>
      <c r="R63" s="69"/>
      <c r="S63" s="69"/>
      <c r="T63" s="69"/>
      <c r="U63" s="69"/>
      <c r="V63" s="69"/>
      <c r="W63" s="69"/>
      <c r="X63" s="69"/>
      <c r="Y63" s="69"/>
      <c r="Z63" s="69"/>
      <c r="AA63" s="69"/>
      <c r="AB63" s="69"/>
      <c r="AC63" s="69"/>
      <c r="AD63" s="69"/>
      <c r="AE63" s="75"/>
      <c r="AF63" s="71" t="s">
        <v>406</v>
      </c>
      <c r="AG63" s="69" t="s">
        <v>17</v>
      </c>
      <c r="AJ63" s="74"/>
      <c r="AK63" s="74"/>
      <c r="AL63" s="74"/>
      <c r="AM63" s="75"/>
      <c r="AN63" s="75"/>
    </row>
    <row r="64" spans="1:40" ht="409.5" hidden="1" x14ac:dyDescent="0.2">
      <c r="A64" s="69">
        <v>64</v>
      </c>
      <c r="B64" s="138" t="s">
        <v>115</v>
      </c>
      <c r="C64" s="162">
        <v>20998</v>
      </c>
      <c r="D64" s="82" t="s">
        <v>81</v>
      </c>
      <c r="E64" s="82"/>
      <c r="F64" s="70"/>
      <c r="G64" s="230" t="s">
        <v>407</v>
      </c>
      <c r="H64" s="69" t="s">
        <v>49</v>
      </c>
      <c r="I64" s="69" t="s">
        <v>193</v>
      </c>
      <c r="J64" s="69" t="s">
        <v>14</v>
      </c>
      <c r="K64" s="69" t="s">
        <v>14</v>
      </c>
      <c r="L64" s="72">
        <v>110000000</v>
      </c>
      <c r="M64" s="69" t="s">
        <v>408</v>
      </c>
      <c r="N64" s="73">
        <v>45490</v>
      </c>
      <c r="O64" s="73" t="s">
        <v>409</v>
      </c>
      <c r="P64" s="69"/>
      <c r="Q64" s="69"/>
      <c r="R64" s="69"/>
      <c r="S64" s="73">
        <v>45517</v>
      </c>
      <c r="T64" s="69"/>
      <c r="U64" s="69"/>
      <c r="V64" s="69"/>
      <c r="W64" s="69"/>
      <c r="X64" s="69"/>
      <c r="Y64" s="69"/>
      <c r="Z64" s="69"/>
      <c r="AA64" s="69"/>
      <c r="AB64" s="69"/>
      <c r="AC64" s="69"/>
      <c r="AD64" s="69"/>
      <c r="AE64" s="73"/>
      <c r="AF64" s="136" t="s">
        <v>410</v>
      </c>
      <c r="AG64" s="69" t="s">
        <v>411</v>
      </c>
      <c r="AJ64" s="74" t="s">
        <v>408</v>
      </c>
      <c r="AK64" s="74"/>
      <c r="AL64" s="74" t="s">
        <v>196</v>
      </c>
      <c r="AM64" s="75"/>
      <c r="AN64" s="75"/>
    </row>
    <row r="65" spans="1:41" ht="51" hidden="1" x14ac:dyDescent="0.2">
      <c r="A65" s="69">
        <v>65</v>
      </c>
      <c r="B65" s="84" t="s">
        <v>118</v>
      </c>
      <c r="C65" s="162">
        <v>20242010051853</v>
      </c>
      <c r="D65" s="82"/>
      <c r="E65" s="82"/>
      <c r="F65" s="70" t="s">
        <v>412</v>
      </c>
      <c r="G65" s="84" t="s">
        <v>413</v>
      </c>
      <c r="H65" s="69" t="s">
        <v>131</v>
      </c>
      <c r="I65" s="69" t="s">
        <v>65</v>
      </c>
      <c r="J65" s="69" t="s">
        <v>14</v>
      </c>
      <c r="K65" s="69" t="s">
        <v>248</v>
      </c>
      <c r="L65" s="72" t="s">
        <v>414</v>
      </c>
      <c r="M65" s="69" t="s">
        <v>14</v>
      </c>
      <c r="N65" s="73">
        <v>45409</v>
      </c>
      <c r="O65" s="69"/>
      <c r="P65" s="69"/>
      <c r="Q65" s="69"/>
      <c r="R65" s="69"/>
      <c r="S65" s="69"/>
      <c r="T65" s="69" t="s">
        <v>14</v>
      </c>
      <c r="U65" s="69" t="s">
        <v>14</v>
      </c>
      <c r="V65" s="69" t="s">
        <v>14</v>
      </c>
      <c r="W65" s="69" t="s">
        <v>14</v>
      </c>
      <c r="X65" s="69" t="s">
        <v>14</v>
      </c>
      <c r="Y65" s="69" t="s">
        <v>14</v>
      </c>
      <c r="Z65" s="69" t="s">
        <v>14</v>
      </c>
      <c r="AA65" s="69" t="s">
        <v>14</v>
      </c>
      <c r="AB65" s="69" t="s">
        <v>14</v>
      </c>
      <c r="AC65" s="69" t="s">
        <v>14</v>
      </c>
      <c r="AD65" s="69"/>
      <c r="AE65" s="73">
        <v>45516</v>
      </c>
      <c r="AF65" s="71" t="s">
        <v>415</v>
      </c>
      <c r="AG65" s="69" t="s">
        <v>17</v>
      </c>
      <c r="AJ65" s="74" t="s">
        <v>14</v>
      </c>
      <c r="AK65" s="74"/>
      <c r="AL65" s="74" t="s">
        <v>196</v>
      </c>
      <c r="AM65" s="75"/>
      <c r="AN65" s="75"/>
    </row>
    <row r="66" spans="1:41" ht="38.25" hidden="1" x14ac:dyDescent="0.2">
      <c r="A66" s="69">
        <v>66</v>
      </c>
      <c r="B66" s="69" t="s">
        <v>118</v>
      </c>
      <c r="C66" s="162">
        <v>20242200063453</v>
      </c>
      <c r="D66" s="82"/>
      <c r="E66" s="70"/>
      <c r="F66" s="69" t="s">
        <v>416</v>
      </c>
      <c r="G66" s="71" t="s">
        <v>390</v>
      </c>
      <c r="H66" s="69"/>
      <c r="I66" s="69" t="s">
        <v>65</v>
      </c>
      <c r="J66" s="69" t="s">
        <v>14</v>
      </c>
      <c r="K66" s="69" t="s">
        <v>248</v>
      </c>
      <c r="L66" s="72">
        <v>712656</v>
      </c>
      <c r="M66" s="74"/>
      <c r="N66" s="73">
        <v>45455</v>
      </c>
      <c r="O66" s="69"/>
      <c r="P66" s="69"/>
      <c r="Q66" s="69"/>
      <c r="R66" s="69"/>
      <c r="S66" s="69"/>
      <c r="T66" s="69"/>
      <c r="U66" s="69"/>
      <c r="V66" s="69"/>
      <c r="W66" s="69"/>
      <c r="X66" s="69"/>
      <c r="Y66" s="69"/>
      <c r="Z66" s="69"/>
      <c r="AA66" s="69"/>
      <c r="AB66" s="69"/>
      <c r="AC66" s="69"/>
      <c r="AD66" s="69"/>
      <c r="AE66" s="75"/>
      <c r="AF66" s="71" t="s">
        <v>395</v>
      </c>
      <c r="AG66" s="69" t="s">
        <v>17</v>
      </c>
      <c r="AJ66" s="74"/>
      <c r="AK66" s="74"/>
      <c r="AL66" s="74"/>
      <c r="AM66" s="75"/>
      <c r="AN66" s="75"/>
    </row>
    <row r="67" spans="1:41" ht="76.5" hidden="1" x14ac:dyDescent="0.2">
      <c r="A67" s="69">
        <v>67</v>
      </c>
      <c r="B67" s="69" t="s">
        <v>118</v>
      </c>
      <c r="C67" s="162">
        <v>20241200047953</v>
      </c>
      <c r="D67" s="82"/>
      <c r="E67" s="70"/>
      <c r="F67" s="69" t="s">
        <v>417</v>
      </c>
      <c r="G67" s="71" t="s">
        <v>418</v>
      </c>
      <c r="H67" s="69" t="s">
        <v>24</v>
      </c>
      <c r="I67" s="69" t="s">
        <v>120</v>
      </c>
      <c r="J67" s="69" t="s">
        <v>14</v>
      </c>
      <c r="K67" s="69" t="s">
        <v>14</v>
      </c>
      <c r="L67" s="72">
        <v>66000000</v>
      </c>
      <c r="M67" s="74"/>
      <c r="N67" s="73">
        <v>45404</v>
      </c>
      <c r="O67" s="69"/>
      <c r="P67" s="69"/>
      <c r="Q67" s="69"/>
      <c r="R67" s="69"/>
      <c r="S67" s="69"/>
      <c r="T67" s="69"/>
      <c r="U67" s="69"/>
      <c r="V67" s="69"/>
      <c r="W67" s="69"/>
      <c r="X67" s="69"/>
      <c r="Y67" s="69"/>
      <c r="Z67" s="69"/>
      <c r="AA67" s="69"/>
      <c r="AB67" s="69"/>
      <c r="AC67" s="69"/>
      <c r="AD67" s="69"/>
      <c r="AE67" s="75"/>
      <c r="AF67" s="71" t="s">
        <v>419</v>
      </c>
      <c r="AG67" s="69" t="s">
        <v>190</v>
      </c>
      <c r="AJ67" s="74"/>
      <c r="AK67" s="74"/>
      <c r="AL67" s="74" t="s">
        <v>208</v>
      </c>
      <c r="AM67" s="75"/>
      <c r="AN67" s="75"/>
    </row>
    <row r="68" spans="1:41" ht="38.25" hidden="1" x14ac:dyDescent="0.2">
      <c r="A68" s="69">
        <v>68</v>
      </c>
      <c r="B68" s="84" t="s">
        <v>59</v>
      </c>
      <c r="C68" s="162">
        <v>20244300075563</v>
      </c>
      <c r="D68" s="82" t="s">
        <v>420</v>
      </c>
      <c r="E68" s="82"/>
      <c r="F68" s="70"/>
      <c r="G68" s="84" t="s">
        <v>93</v>
      </c>
      <c r="H68" s="69" t="s">
        <v>95</v>
      </c>
      <c r="I68" s="69" t="s">
        <v>128</v>
      </c>
      <c r="J68" s="69" t="s">
        <v>14</v>
      </c>
      <c r="K68" s="69" t="s">
        <v>248</v>
      </c>
      <c r="L68" s="145"/>
      <c r="M68" s="69"/>
      <c r="N68" s="73"/>
      <c r="O68" s="69"/>
      <c r="P68" s="69"/>
      <c r="Q68" s="69"/>
      <c r="R68" s="69"/>
      <c r="S68" s="69"/>
      <c r="T68" s="69"/>
      <c r="U68" s="69"/>
      <c r="V68" s="69"/>
      <c r="W68" s="69"/>
      <c r="X68" s="69"/>
      <c r="Y68" s="69"/>
      <c r="Z68" s="69"/>
      <c r="AA68" s="69"/>
      <c r="AB68" s="69"/>
      <c r="AC68" s="69"/>
      <c r="AD68" s="69"/>
      <c r="AE68" s="73"/>
      <c r="AF68" s="71" t="s">
        <v>421</v>
      </c>
      <c r="AG68" s="69" t="s">
        <v>287</v>
      </c>
      <c r="AJ68" s="74"/>
      <c r="AK68" s="74"/>
      <c r="AL68" s="74"/>
      <c r="AM68" s="75">
        <v>45468</v>
      </c>
      <c r="AN68" s="75"/>
    </row>
    <row r="69" spans="1:41" ht="63.75" hidden="1" x14ac:dyDescent="0.2">
      <c r="A69" s="69">
        <v>69</v>
      </c>
      <c r="B69" s="69" t="s">
        <v>54</v>
      </c>
      <c r="C69" s="162">
        <v>19796</v>
      </c>
      <c r="D69" s="82" t="s">
        <v>197</v>
      </c>
      <c r="E69" s="70"/>
      <c r="F69" s="69" t="s">
        <v>422</v>
      </c>
      <c r="G69" s="71" t="s">
        <v>423</v>
      </c>
      <c r="H69" s="69" t="s">
        <v>140</v>
      </c>
      <c r="I69" s="69"/>
      <c r="J69" s="69" t="s">
        <v>14</v>
      </c>
      <c r="K69" s="69" t="s">
        <v>14</v>
      </c>
      <c r="L69" s="72" t="s">
        <v>424</v>
      </c>
      <c r="M69" s="74"/>
      <c r="N69" s="73"/>
      <c r="O69" s="69"/>
      <c r="P69" s="69"/>
      <c r="Q69" s="69"/>
      <c r="R69" s="69"/>
      <c r="S69" s="69"/>
      <c r="T69" s="69"/>
      <c r="U69" s="69"/>
      <c r="V69" s="69"/>
      <c r="W69" s="69"/>
      <c r="X69" s="69"/>
      <c r="Y69" s="69"/>
      <c r="Z69" s="69"/>
      <c r="AA69" s="69"/>
      <c r="AB69" s="69"/>
      <c r="AC69" s="69"/>
      <c r="AD69" s="69"/>
      <c r="AE69" s="75">
        <v>45467</v>
      </c>
      <c r="AF69" s="71" t="s">
        <v>425</v>
      </c>
      <c r="AG69" s="69" t="s">
        <v>17</v>
      </c>
      <c r="AJ69" s="74"/>
      <c r="AK69" s="74"/>
      <c r="AL69" s="74" t="s">
        <v>196</v>
      </c>
      <c r="AM69" s="75">
        <v>45657</v>
      </c>
      <c r="AN69" s="75">
        <v>45467</v>
      </c>
    </row>
    <row r="70" spans="1:41" ht="76.5" hidden="1" x14ac:dyDescent="0.2">
      <c r="A70" s="69">
        <v>70</v>
      </c>
      <c r="B70" s="69" t="s">
        <v>54</v>
      </c>
      <c r="C70" s="162">
        <v>19994</v>
      </c>
      <c r="D70" s="82" t="s">
        <v>197</v>
      </c>
      <c r="E70" s="70"/>
      <c r="F70" s="69" t="s">
        <v>426</v>
      </c>
      <c r="G70" s="71" t="s">
        <v>427</v>
      </c>
      <c r="H70" s="69" t="s">
        <v>19</v>
      </c>
      <c r="I70" s="69"/>
      <c r="J70" s="69" t="s">
        <v>14</v>
      </c>
      <c r="K70" s="69" t="s">
        <v>14</v>
      </c>
      <c r="L70" s="72" t="s">
        <v>428</v>
      </c>
      <c r="M70" s="74"/>
      <c r="N70" s="73"/>
      <c r="O70" s="69"/>
      <c r="P70" s="69"/>
      <c r="Q70" s="69"/>
      <c r="R70" s="69"/>
      <c r="S70" s="69"/>
      <c r="T70" s="69"/>
      <c r="U70" s="69"/>
      <c r="V70" s="69"/>
      <c r="W70" s="69"/>
      <c r="X70" s="69"/>
      <c r="Y70" s="69"/>
      <c r="Z70" s="69"/>
      <c r="AA70" s="69"/>
      <c r="AB70" s="69"/>
      <c r="AC70" s="69"/>
      <c r="AD70" s="69"/>
      <c r="AE70" s="75"/>
      <c r="AF70" s="71" t="s">
        <v>429</v>
      </c>
      <c r="AG70" s="84" t="s">
        <v>17</v>
      </c>
      <c r="AJ70" s="74"/>
      <c r="AK70" s="74"/>
      <c r="AL70" s="74"/>
      <c r="AM70" s="75"/>
      <c r="AN70" s="75"/>
      <c r="AO70" s="100">
        <v>0</v>
      </c>
    </row>
    <row r="71" spans="1:41" ht="76.5" hidden="1" x14ac:dyDescent="0.2">
      <c r="A71" s="69">
        <v>71</v>
      </c>
      <c r="B71" s="69" t="s">
        <v>118</v>
      </c>
      <c r="C71" s="162">
        <v>20241200047953</v>
      </c>
      <c r="D71" s="82"/>
      <c r="E71" s="70"/>
      <c r="F71" s="69" t="s">
        <v>430</v>
      </c>
      <c r="G71" s="71" t="s">
        <v>431</v>
      </c>
      <c r="H71" s="69" t="s">
        <v>24</v>
      </c>
      <c r="I71" s="69" t="s">
        <v>120</v>
      </c>
      <c r="J71" s="69" t="s">
        <v>14</v>
      </c>
      <c r="K71" s="69" t="s">
        <v>14</v>
      </c>
      <c r="L71" s="72">
        <v>62783028</v>
      </c>
      <c r="M71" s="74"/>
      <c r="N71" s="73">
        <v>45404</v>
      </c>
      <c r="O71" s="69"/>
      <c r="P71" s="69"/>
      <c r="Q71" s="69"/>
      <c r="R71" s="69"/>
      <c r="S71" s="69"/>
      <c r="T71" s="69"/>
      <c r="U71" s="69"/>
      <c r="V71" s="69"/>
      <c r="W71" s="69"/>
      <c r="X71" s="69"/>
      <c r="Y71" s="69"/>
      <c r="Z71" s="69"/>
      <c r="AA71" s="69"/>
      <c r="AB71" s="69"/>
      <c r="AC71" s="69"/>
      <c r="AD71" s="69"/>
      <c r="AE71" s="75"/>
      <c r="AF71" s="71" t="s">
        <v>432</v>
      </c>
      <c r="AG71" s="69" t="s">
        <v>190</v>
      </c>
      <c r="AJ71" s="74"/>
      <c r="AK71" s="74"/>
      <c r="AL71" s="74" t="s">
        <v>196</v>
      </c>
      <c r="AM71" s="75"/>
      <c r="AN71" s="75"/>
    </row>
    <row r="72" spans="1:41" ht="89.25" hidden="1" x14ac:dyDescent="0.2">
      <c r="A72" s="69">
        <v>72</v>
      </c>
      <c r="B72" s="84" t="s">
        <v>118</v>
      </c>
      <c r="C72" s="162">
        <v>20245200055233</v>
      </c>
      <c r="D72" s="82"/>
      <c r="E72" s="82"/>
      <c r="F72" s="70" t="s">
        <v>433</v>
      </c>
      <c r="G72" s="84" t="s">
        <v>434</v>
      </c>
      <c r="H72" s="69" t="s">
        <v>140</v>
      </c>
      <c r="I72" s="69" t="s">
        <v>120</v>
      </c>
      <c r="J72" s="69" t="s">
        <v>14</v>
      </c>
      <c r="K72" s="69" t="s">
        <v>14</v>
      </c>
      <c r="L72" s="72">
        <v>225000000</v>
      </c>
      <c r="M72" s="69"/>
      <c r="N72" s="73">
        <v>45449</v>
      </c>
      <c r="O72" s="69"/>
      <c r="P72" s="69"/>
      <c r="Q72" s="69"/>
      <c r="R72" s="69"/>
      <c r="S72" s="69"/>
      <c r="T72" s="69" t="s">
        <v>14</v>
      </c>
      <c r="U72" s="69" t="s">
        <v>14</v>
      </c>
      <c r="V72" s="69" t="s">
        <v>14</v>
      </c>
      <c r="W72" s="69" t="s">
        <v>14</v>
      </c>
      <c r="X72" s="69" t="s">
        <v>14</v>
      </c>
      <c r="Y72" s="69" t="s">
        <v>14</v>
      </c>
      <c r="Z72" s="69" t="s">
        <v>14</v>
      </c>
      <c r="AA72" s="69" t="s">
        <v>14</v>
      </c>
      <c r="AB72" s="69" t="s">
        <v>14</v>
      </c>
      <c r="AC72" s="69" t="s">
        <v>14</v>
      </c>
      <c r="AD72" s="69"/>
      <c r="AE72" s="73">
        <v>45505</v>
      </c>
      <c r="AF72" s="71" t="s">
        <v>435</v>
      </c>
      <c r="AG72" s="69" t="s">
        <v>17</v>
      </c>
      <c r="AJ72" s="74"/>
      <c r="AK72" s="74"/>
      <c r="AL72" s="74" t="s">
        <v>196</v>
      </c>
      <c r="AM72" s="75"/>
      <c r="AN72" s="75"/>
    </row>
    <row r="73" spans="1:41" ht="51" hidden="1" x14ac:dyDescent="0.2">
      <c r="A73" s="69">
        <v>73</v>
      </c>
      <c r="B73" s="69" t="s">
        <v>118</v>
      </c>
      <c r="C73" s="162">
        <v>20244400064903</v>
      </c>
      <c r="D73" s="82"/>
      <c r="E73" s="70"/>
      <c r="F73" s="69" t="s">
        <v>436</v>
      </c>
      <c r="G73" s="71" t="s">
        <v>437</v>
      </c>
      <c r="H73" s="69" t="s">
        <v>64</v>
      </c>
      <c r="I73" s="69" t="s">
        <v>120</v>
      </c>
      <c r="J73" s="69" t="s">
        <v>14</v>
      </c>
      <c r="K73" s="69" t="s">
        <v>14</v>
      </c>
      <c r="L73" s="72">
        <v>6697500000</v>
      </c>
      <c r="M73" s="74"/>
      <c r="N73" s="73">
        <v>45440</v>
      </c>
      <c r="O73" s="69"/>
      <c r="P73" s="69"/>
      <c r="Q73" s="69"/>
      <c r="R73" s="69"/>
      <c r="S73" s="69"/>
      <c r="T73" s="69"/>
      <c r="U73" s="69"/>
      <c r="V73" s="69"/>
      <c r="W73" s="69"/>
      <c r="X73" s="69"/>
      <c r="Y73" s="69"/>
      <c r="Z73" s="69"/>
      <c r="AA73" s="69"/>
      <c r="AB73" s="69"/>
      <c r="AC73" s="69"/>
      <c r="AD73" s="69"/>
      <c r="AE73" s="75">
        <v>45491</v>
      </c>
      <c r="AF73" s="71" t="s">
        <v>438</v>
      </c>
      <c r="AG73" s="69" t="s">
        <v>17</v>
      </c>
      <c r="AJ73" s="74"/>
      <c r="AK73" s="74"/>
      <c r="AL73" s="74" t="s">
        <v>196</v>
      </c>
      <c r="AM73" s="75"/>
      <c r="AN73" s="75"/>
    </row>
    <row r="74" spans="1:41" ht="51" hidden="1" x14ac:dyDescent="0.2">
      <c r="A74" s="69">
        <v>74</v>
      </c>
      <c r="B74" s="69" t="s">
        <v>54</v>
      </c>
      <c r="C74" s="162">
        <v>18458</v>
      </c>
      <c r="D74" s="82" t="s">
        <v>197</v>
      </c>
      <c r="E74" s="70"/>
      <c r="F74" s="69" t="s">
        <v>213</v>
      </c>
      <c r="G74" s="71" t="s">
        <v>439</v>
      </c>
      <c r="H74" s="69" t="s">
        <v>110</v>
      </c>
      <c r="I74" s="69"/>
      <c r="J74" s="69" t="s">
        <v>14</v>
      </c>
      <c r="K74" s="69" t="s">
        <v>14</v>
      </c>
      <c r="L74" s="72" t="s">
        <v>440</v>
      </c>
      <c r="M74" s="74"/>
      <c r="N74" s="73">
        <v>45454</v>
      </c>
      <c r="O74" s="69"/>
      <c r="P74" s="69"/>
      <c r="Q74" s="69"/>
      <c r="R74" s="69"/>
      <c r="S74" s="69"/>
      <c r="T74" s="69"/>
      <c r="U74" s="69"/>
      <c r="V74" s="69"/>
      <c r="W74" s="69"/>
      <c r="X74" s="69"/>
      <c r="Y74" s="69"/>
      <c r="Z74" s="69"/>
      <c r="AA74" s="69"/>
      <c r="AB74" s="69"/>
      <c r="AC74" s="69"/>
      <c r="AD74" s="69"/>
      <c r="AE74" s="75"/>
      <c r="AF74" s="71" t="s">
        <v>441</v>
      </c>
      <c r="AG74" s="69" t="s">
        <v>17</v>
      </c>
      <c r="AJ74" s="74"/>
      <c r="AK74" s="74"/>
      <c r="AL74" s="74"/>
      <c r="AM74" s="75"/>
      <c r="AN74" s="75"/>
    </row>
    <row r="75" spans="1:41" ht="38.25" hidden="1" x14ac:dyDescent="0.2">
      <c r="A75" s="69">
        <v>75</v>
      </c>
      <c r="B75" s="84" t="s">
        <v>118</v>
      </c>
      <c r="C75" s="162">
        <v>20241500055813</v>
      </c>
      <c r="D75" s="82"/>
      <c r="E75" s="82"/>
      <c r="F75" s="70" t="s">
        <v>442</v>
      </c>
      <c r="G75" s="84" t="s">
        <v>443</v>
      </c>
      <c r="H75" s="69" t="s">
        <v>49</v>
      </c>
      <c r="I75" s="69" t="s">
        <v>65</v>
      </c>
      <c r="J75" s="69" t="s">
        <v>14</v>
      </c>
      <c r="K75" s="69" t="s">
        <v>14</v>
      </c>
      <c r="L75" s="72">
        <v>26830515</v>
      </c>
      <c r="M75" s="69"/>
      <c r="N75" s="73">
        <v>45421</v>
      </c>
      <c r="O75" s="69"/>
      <c r="P75" s="69"/>
      <c r="Q75" s="69"/>
      <c r="R75" s="69"/>
      <c r="S75" s="69"/>
      <c r="T75" s="69" t="s">
        <v>14</v>
      </c>
      <c r="U75" s="69" t="s">
        <v>14</v>
      </c>
      <c r="V75" s="69" t="s">
        <v>14</v>
      </c>
      <c r="W75" s="69" t="s">
        <v>14</v>
      </c>
      <c r="X75" s="69" t="s">
        <v>14</v>
      </c>
      <c r="Y75" s="69" t="s">
        <v>14</v>
      </c>
      <c r="Z75" s="69" t="s">
        <v>14</v>
      </c>
      <c r="AA75" s="69" t="s">
        <v>14</v>
      </c>
      <c r="AB75" s="69" t="s">
        <v>14</v>
      </c>
      <c r="AC75" s="69" t="s">
        <v>14</v>
      </c>
      <c r="AD75" s="69"/>
      <c r="AE75" s="73">
        <v>45499</v>
      </c>
      <c r="AF75" s="71" t="s">
        <v>444</v>
      </c>
      <c r="AG75" s="69" t="s">
        <v>17</v>
      </c>
      <c r="AJ75" s="74"/>
      <c r="AK75" s="74"/>
      <c r="AL75" s="74" t="s">
        <v>196</v>
      </c>
      <c r="AM75" s="75"/>
      <c r="AN75" s="75"/>
    </row>
    <row r="76" spans="1:41" ht="51" hidden="1" x14ac:dyDescent="0.2">
      <c r="A76" s="69">
        <v>76</v>
      </c>
      <c r="B76" s="84" t="s">
        <v>118</v>
      </c>
      <c r="C76" s="162">
        <v>20242010051903</v>
      </c>
      <c r="D76" s="82"/>
      <c r="E76" s="70"/>
      <c r="F76" s="69" t="s">
        <v>445</v>
      </c>
      <c r="G76" s="71" t="s">
        <v>446</v>
      </c>
      <c r="H76" s="69" t="s">
        <v>131</v>
      </c>
      <c r="I76" s="69" t="s">
        <v>65</v>
      </c>
      <c r="J76" s="69" t="s">
        <v>14</v>
      </c>
      <c r="K76" s="69" t="s">
        <v>14</v>
      </c>
      <c r="L76" s="72" t="s">
        <v>447</v>
      </c>
      <c r="M76" s="69" t="s">
        <v>14</v>
      </c>
      <c r="N76" s="73">
        <v>45409</v>
      </c>
      <c r="O76" s="69"/>
      <c r="P76" s="69"/>
      <c r="Q76" s="69"/>
      <c r="R76" s="69"/>
      <c r="S76" s="69"/>
      <c r="T76" s="69"/>
      <c r="U76" s="69"/>
      <c r="V76" s="69"/>
      <c r="W76" s="69"/>
      <c r="X76" s="69"/>
      <c r="Y76" s="69"/>
      <c r="Z76" s="69"/>
      <c r="AA76" s="69"/>
      <c r="AB76" s="69"/>
      <c r="AC76" s="69"/>
      <c r="AD76" s="69"/>
      <c r="AE76" s="73">
        <v>45499</v>
      </c>
      <c r="AF76" s="71" t="s">
        <v>272</v>
      </c>
      <c r="AG76" s="69" t="s">
        <v>17</v>
      </c>
      <c r="AJ76" s="74" t="s">
        <v>14</v>
      </c>
      <c r="AK76" s="74"/>
      <c r="AL76" s="74" t="s">
        <v>196</v>
      </c>
      <c r="AM76" s="75"/>
      <c r="AN76" s="75"/>
    </row>
    <row r="77" spans="1:41" ht="63.75" hidden="1" x14ac:dyDescent="0.2">
      <c r="A77" s="69">
        <v>77</v>
      </c>
      <c r="B77" s="84" t="s">
        <v>118</v>
      </c>
      <c r="C77" s="162">
        <v>20242010051813</v>
      </c>
      <c r="D77" s="82"/>
      <c r="E77" s="70"/>
      <c r="F77" s="69" t="s">
        <v>448</v>
      </c>
      <c r="G77" s="71" t="s">
        <v>449</v>
      </c>
      <c r="H77" s="69" t="s">
        <v>131</v>
      </c>
      <c r="I77" s="69" t="s">
        <v>65</v>
      </c>
      <c r="J77" s="69" t="s">
        <v>14</v>
      </c>
      <c r="K77" s="69" t="s">
        <v>14</v>
      </c>
      <c r="L77" s="72">
        <v>38160060</v>
      </c>
      <c r="M77" s="69"/>
      <c r="N77" s="73">
        <v>45464</v>
      </c>
      <c r="O77" s="69"/>
      <c r="P77" s="69"/>
      <c r="Q77" s="69"/>
      <c r="R77" s="69"/>
      <c r="S77" s="69"/>
      <c r="T77" s="69"/>
      <c r="U77" s="69"/>
      <c r="V77" s="69"/>
      <c r="W77" s="69"/>
      <c r="X77" s="69"/>
      <c r="Y77" s="69"/>
      <c r="Z77" s="69"/>
      <c r="AA77" s="69"/>
      <c r="AB77" s="69"/>
      <c r="AC77" s="69"/>
      <c r="AD77" s="69"/>
      <c r="AE77" s="73">
        <v>45499</v>
      </c>
      <c r="AF77" s="71" t="s">
        <v>272</v>
      </c>
      <c r="AG77" s="69" t="s">
        <v>17</v>
      </c>
      <c r="AJ77" s="74"/>
      <c r="AK77" s="74"/>
      <c r="AL77" s="74" t="s">
        <v>196</v>
      </c>
      <c r="AM77" s="75"/>
      <c r="AN77" s="75"/>
    </row>
    <row r="78" spans="1:41" ht="63.75" hidden="1" x14ac:dyDescent="0.2">
      <c r="A78" s="69">
        <v>78</v>
      </c>
      <c r="B78" s="84" t="s">
        <v>118</v>
      </c>
      <c r="C78" s="162">
        <v>20242010051823</v>
      </c>
      <c r="D78" s="82"/>
      <c r="E78" s="82"/>
      <c r="F78" s="70" t="s">
        <v>450</v>
      </c>
      <c r="G78" s="84" t="s">
        <v>451</v>
      </c>
      <c r="H78" s="69" t="s">
        <v>131</v>
      </c>
      <c r="I78" s="69" t="s">
        <v>65</v>
      </c>
      <c r="J78" s="69" t="s">
        <v>14</v>
      </c>
      <c r="K78" s="69" t="s">
        <v>14</v>
      </c>
      <c r="L78" s="72">
        <v>34980055</v>
      </c>
      <c r="M78" s="69"/>
      <c r="N78" s="73">
        <v>45464</v>
      </c>
      <c r="O78" s="69"/>
      <c r="P78" s="69"/>
      <c r="Q78" s="69"/>
      <c r="R78" s="69"/>
      <c r="S78" s="69"/>
      <c r="T78" s="69" t="s">
        <v>14</v>
      </c>
      <c r="U78" s="69" t="s">
        <v>14</v>
      </c>
      <c r="V78" s="69" t="s">
        <v>14</v>
      </c>
      <c r="W78" s="69" t="s">
        <v>14</v>
      </c>
      <c r="X78" s="69" t="s">
        <v>14</v>
      </c>
      <c r="Y78" s="69" t="s">
        <v>14</v>
      </c>
      <c r="Z78" s="69" t="s">
        <v>14</v>
      </c>
      <c r="AA78" s="69" t="s">
        <v>14</v>
      </c>
      <c r="AB78" s="69" t="s">
        <v>14</v>
      </c>
      <c r="AC78" s="69" t="s">
        <v>14</v>
      </c>
      <c r="AD78" s="69"/>
      <c r="AE78" s="73">
        <v>45516</v>
      </c>
      <c r="AF78" s="71" t="s">
        <v>415</v>
      </c>
      <c r="AG78" s="69" t="s">
        <v>17</v>
      </c>
      <c r="AJ78" s="74"/>
      <c r="AK78" s="74"/>
      <c r="AL78" s="74"/>
      <c r="AM78" s="75"/>
      <c r="AN78" s="75"/>
    </row>
    <row r="79" spans="1:41" ht="51" hidden="1" x14ac:dyDescent="0.2">
      <c r="A79" s="69">
        <v>79</v>
      </c>
      <c r="B79" s="84" t="s">
        <v>118</v>
      </c>
      <c r="C79" s="162">
        <v>20242010051923</v>
      </c>
      <c r="D79" s="82"/>
      <c r="E79" s="82"/>
      <c r="F79" s="70" t="s">
        <v>452</v>
      </c>
      <c r="G79" s="84" t="s">
        <v>453</v>
      </c>
      <c r="H79" s="69" t="s">
        <v>131</v>
      </c>
      <c r="I79" s="69" t="s">
        <v>65</v>
      </c>
      <c r="J79" s="69" t="s">
        <v>14</v>
      </c>
      <c r="K79" s="69" t="s">
        <v>248</v>
      </c>
      <c r="L79" s="72" t="s">
        <v>454</v>
      </c>
      <c r="M79" s="69" t="s">
        <v>14</v>
      </c>
      <c r="N79" s="73">
        <v>45409</v>
      </c>
      <c r="O79" s="69"/>
      <c r="P79" s="69"/>
      <c r="Q79" s="69"/>
      <c r="R79" s="69"/>
      <c r="S79" s="69"/>
      <c r="T79" s="69" t="s">
        <v>14</v>
      </c>
      <c r="U79" s="69" t="s">
        <v>14</v>
      </c>
      <c r="V79" s="69" t="s">
        <v>14</v>
      </c>
      <c r="W79" s="69" t="s">
        <v>14</v>
      </c>
      <c r="X79" s="69" t="s">
        <v>14</v>
      </c>
      <c r="Y79" s="69" t="s">
        <v>14</v>
      </c>
      <c r="Z79" s="69" t="s">
        <v>14</v>
      </c>
      <c r="AA79" s="69" t="s">
        <v>14</v>
      </c>
      <c r="AB79" s="69" t="s">
        <v>14</v>
      </c>
      <c r="AC79" s="69" t="s">
        <v>14</v>
      </c>
      <c r="AD79" s="69"/>
      <c r="AE79" s="73">
        <v>45516</v>
      </c>
      <c r="AF79" s="71" t="s">
        <v>415</v>
      </c>
      <c r="AG79" s="69" t="s">
        <v>17</v>
      </c>
      <c r="AJ79" s="74" t="s">
        <v>14</v>
      </c>
      <c r="AK79" s="74"/>
      <c r="AL79" s="74" t="s">
        <v>196</v>
      </c>
      <c r="AM79" s="75"/>
      <c r="AN79" s="75"/>
    </row>
    <row r="80" spans="1:41" ht="51" hidden="1" x14ac:dyDescent="0.2">
      <c r="A80" s="69">
        <v>80</v>
      </c>
      <c r="B80" s="84" t="s">
        <v>118</v>
      </c>
      <c r="C80" s="162">
        <v>20242010051893</v>
      </c>
      <c r="D80" s="82"/>
      <c r="E80" s="82"/>
      <c r="F80" s="70" t="s">
        <v>455</v>
      </c>
      <c r="G80" s="84" t="s">
        <v>456</v>
      </c>
      <c r="H80" s="69" t="s">
        <v>131</v>
      </c>
      <c r="I80" s="69" t="s">
        <v>65</v>
      </c>
      <c r="J80" s="69" t="s">
        <v>14</v>
      </c>
      <c r="K80" s="69" t="s">
        <v>248</v>
      </c>
      <c r="L80" s="72" t="s">
        <v>447</v>
      </c>
      <c r="M80" s="69" t="s">
        <v>14</v>
      </c>
      <c r="N80" s="73">
        <v>45409</v>
      </c>
      <c r="O80" s="69"/>
      <c r="P80" s="69"/>
      <c r="Q80" s="69"/>
      <c r="R80" s="69"/>
      <c r="S80" s="69"/>
      <c r="T80" s="69" t="s">
        <v>14</v>
      </c>
      <c r="U80" s="69" t="s">
        <v>14</v>
      </c>
      <c r="V80" s="69" t="s">
        <v>14</v>
      </c>
      <c r="W80" s="69" t="s">
        <v>14</v>
      </c>
      <c r="X80" s="69" t="s">
        <v>14</v>
      </c>
      <c r="Y80" s="69" t="s">
        <v>14</v>
      </c>
      <c r="Z80" s="69" t="s">
        <v>14</v>
      </c>
      <c r="AA80" s="69" t="s">
        <v>14</v>
      </c>
      <c r="AB80" s="69" t="s">
        <v>14</v>
      </c>
      <c r="AC80" s="69" t="s">
        <v>14</v>
      </c>
      <c r="AD80" s="69"/>
      <c r="AE80" s="73">
        <v>45516</v>
      </c>
      <c r="AF80" s="71" t="s">
        <v>415</v>
      </c>
      <c r="AG80" s="69" t="s">
        <v>17</v>
      </c>
      <c r="AJ80" s="74" t="s">
        <v>14</v>
      </c>
      <c r="AK80" s="74"/>
      <c r="AL80" s="74" t="s">
        <v>196</v>
      </c>
      <c r="AM80" s="75"/>
      <c r="AN80" s="75"/>
    </row>
    <row r="81" spans="1:40" ht="63.75" hidden="1" x14ac:dyDescent="0.2">
      <c r="A81" s="69">
        <v>81</v>
      </c>
      <c r="B81" s="84" t="s">
        <v>118</v>
      </c>
      <c r="C81" s="162">
        <v>20242010051863</v>
      </c>
      <c r="D81" s="82"/>
      <c r="E81" s="82"/>
      <c r="F81" s="70" t="s">
        <v>457</v>
      </c>
      <c r="G81" s="84" t="s">
        <v>458</v>
      </c>
      <c r="H81" s="69" t="s">
        <v>131</v>
      </c>
      <c r="I81" s="69" t="s">
        <v>65</v>
      </c>
      <c r="J81" s="69" t="s">
        <v>14</v>
      </c>
      <c r="K81" s="69" t="s">
        <v>248</v>
      </c>
      <c r="L81" s="72" t="s">
        <v>459</v>
      </c>
      <c r="M81" s="69" t="s">
        <v>14</v>
      </c>
      <c r="N81" s="73">
        <v>45409</v>
      </c>
      <c r="O81" s="69"/>
      <c r="P81" s="69"/>
      <c r="Q81" s="69"/>
      <c r="R81" s="69"/>
      <c r="S81" s="69"/>
      <c r="T81" s="69" t="s">
        <v>14</v>
      </c>
      <c r="U81" s="69" t="s">
        <v>14</v>
      </c>
      <c r="V81" s="69" t="s">
        <v>14</v>
      </c>
      <c r="W81" s="69" t="s">
        <v>14</v>
      </c>
      <c r="X81" s="69" t="s">
        <v>14</v>
      </c>
      <c r="Y81" s="69" t="s">
        <v>14</v>
      </c>
      <c r="Z81" s="69" t="s">
        <v>14</v>
      </c>
      <c r="AA81" s="69" t="s">
        <v>14</v>
      </c>
      <c r="AB81" s="69" t="s">
        <v>14</v>
      </c>
      <c r="AC81" s="69" t="s">
        <v>14</v>
      </c>
      <c r="AD81" s="69"/>
      <c r="AE81" s="73">
        <v>45516</v>
      </c>
      <c r="AF81" s="71" t="s">
        <v>415</v>
      </c>
      <c r="AG81" s="69" t="s">
        <v>17</v>
      </c>
      <c r="AJ81" s="74" t="s">
        <v>14</v>
      </c>
      <c r="AK81" s="74"/>
      <c r="AL81" s="74" t="s">
        <v>196</v>
      </c>
      <c r="AM81" s="75"/>
      <c r="AN81" s="75"/>
    </row>
    <row r="82" spans="1:40" ht="63.75" hidden="1" x14ac:dyDescent="0.2">
      <c r="A82" s="69">
        <v>82</v>
      </c>
      <c r="B82" s="84" t="s">
        <v>118</v>
      </c>
      <c r="C82" s="162" t="s">
        <v>460</v>
      </c>
      <c r="D82" s="82"/>
      <c r="E82" s="82"/>
      <c r="F82" s="70" t="s">
        <v>461</v>
      </c>
      <c r="G82" s="84" t="s">
        <v>462</v>
      </c>
      <c r="H82" s="69" t="s">
        <v>131</v>
      </c>
      <c r="I82" s="69" t="s">
        <v>65</v>
      </c>
      <c r="J82" s="69" t="s">
        <v>14</v>
      </c>
      <c r="K82" s="69" t="s">
        <v>248</v>
      </c>
      <c r="L82" s="72" t="s">
        <v>463</v>
      </c>
      <c r="M82" s="69" t="s">
        <v>14</v>
      </c>
      <c r="N82" s="73">
        <v>45409</v>
      </c>
      <c r="O82" s="69"/>
      <c r="P82" s="69"/>
      <c r="Q82" s="69"/>
      <c r="R82" s="69"/>
      <c r="S82" s="69"/>
      <c r="T82" s="69" t="s">
        <v>14</v>
      </c>
      <c r="U82" s="69" t="s">
        <v>14</v>
      </c>
      <c r="V82" s="69" t="s">
        <v>14</v>
      </c>
      <c r="W82" s="69" t="s">
        <v>14</v>
      </c>
      <c r="X82" s="69" t="s">
        <v>14</v>
      </c>
      <c r="Y82" s="69" t="s">
        <v>14</v>
      </c>
      <c r="Z82" s="69" t="s">
        <v>14</v>
      </c>
      <c r="AA82" s="69" t="s">
        <v>14</v>
      </c>
      <c r="AB82" s="69" t="s">
        <v>14</v>
      </c>
      <c r="AC82" s="69" t="s">
        <v>14</v>
      </c>
      <c r="AD82" s="69"/>
      <c r="AE82" s="73">
        <v>45516</v>
      </c>
      <c r="AF82" s="71" t="s">
        <v>464</v>
      </c>
      <c r="AG82" s="69" t="s">
        <v>17</v>
      </c>
      <c r="AJ82" s="74" t="s">
        <v>14</v>
      </c>
      <c r="AK82" s="74"/>
      <c r="AL82" s="74" t="s">
        <v>196</v>
      </c>
      <c r="AM82" s="75"/>
      <c r="AN82" s="75"/>
    </row>
    <row r="83" spans="1:40" ht="38.25" hidden="1" x14ac:dyDescent="0.2">
      <c r="A83" s="69">
        <v>83</v>
      </c>
      <c r="B83" s="84" t="s">
        <v>115</v>
      </c>
      <c r="C83" s="162"/>
      <c r="D83" s="82"/>
      <c r="E83" s="70"/>
      <c r="F83" s="69"/>
      <c r="G83" s="71" t="s">
        <v>465</v>
      </c>
      <c r="H83" s="69" t="s">
        <v>108</v>
      </c>
      <c r="I83" s="69" t="s">
        <v>128</v>
      </c>
      <c r="J83" s="69" t="s">
        <v>14</v>
      </c>
      <c r="K83" s="69" t="s">
        <v>466</v>
      </c>
      <c r="L83" s="72"/>
      <c r="M83" s="69"/>
      <c r="N83" s="73"/>
      <c r="O83" s="69"/>
      <c r="P83" s="69"/>
      <c r="Q83" s="69"/>
      <c r="R83" s="69"/>
      <c r="S83" s="69"/>
      <c r="T83" s="69"/>
      <c r="U83" s="69"/>
      <c r="V83" s="69"/>
      <c r="W83" s="69"/>
      <c r="X83" s="69"/>
      <c r="Y83" s="69"/>
      <c r="Z83" s="69"/>
      <c r="AA83" s="69"/>
      <c r="AB83" s="69"/>
      <c r="AC83" s="69"/>
      <c r="AD83" s="69"/>
      <c r="AE83" s="73"/>
      <c r="AF83" s="71" t="s">
        <v>467</v>
      </c>
      <c r="AG83" s="69" t="s">
        <v>17</v>
      </c>
      <c r="AJ83" s="74"/>
      <c r="AK83" s="74"/>
      <c r="AL83" s="74"/>
      <c r="AM83" s="75"/>
      <c r="AN83" s="75"/>
    </row>
    <row r="84" spans="1:40" s="144" customFormat="1" ht="38.25" hidden="1" x14ac:dyDescent="0.2">
      <c r="A84" s="137">
        <v>84</v>
      </c>
      <c r="B84" s="138" t="s">
        <v>468</v>
      </c>
      <c r="C84" s="164"/>
      <c r="D84" s="139" t="s">
        <v>338</v>
      </c>
      <c r="E84" s="139"/>
      <c r="F84" s="140"/>
      <c r="G84" s="138" t="s">
        <v>469</v>
      </c>
      <c r="H84" s="137" t="s">
        <v>24</v>
      </c>
      <c r="I84" s="137" t="s">
        <v>193</v>
      </c>
      <c r="J84" s="137" t="s">
        <v>14</v>
      </c>
      <c r="K84" s="137" t="s">
        <v>470</v>
      </c>
      <c r="L84" s="141"/>
      <c r="M84" s="137"/>
      <c r="N84" s="142"/>
      <c r="O84" s="137"/>
      <c r="P84" s="137"/>
      <c r="Q84" s="137"/>
      <c r="R84" s="137"/>
      <c r="S84" s="137"/>
      <c r="T84" s="137"/>
      <c r="U84" s="137"/>
      <c r="V84" s="137"/>
      <c r="W84" s="137"/>
      <c r="X84" s="137"/>
      <c r="Y84" s="137"/>
      <c r="Z84" s="137"/>
      <c r="AA84" s="137"/>
      <c r="AB84" s="137"/>
      <c r="AC84" s="137"/>
      <c r="AD84" s="137"/>
      <c r="AE84" s="142"/>
      <c r="AF84" s="143"/>
      <c r="AG84" s="137" t="s">
        <v>17</v>
      </c>
      <c r="AJ84" s="74"/>
      <c r="AK84" s="74"/>
      <c r="AL84" s="74"/>
      <c r="AM84" s="75"/>
      <c r="AN84" s="75"/>
    </row>
    <row r="85" spans="1:40" ht="38.25" x14ac:dyDescent="0.2">
      <c r="A85" s="69">
        <v>85</v>
      </c>
      <c r="B85" s="69" t="s">
        <v>72</v>
      </c>
      <c r="C85" s="162">
        <v>20241200066933</v>
      </c>
      <c r="D85" s="82" t="s">
        <v>338</v>
      </c>
      <c r="E85" s="70"/>
      <c r="F85" s="69" t="s">
        <v>14</v>
      </c>
      <c r="G85" s="71" t="s">
        <v>471</v>
      </c>
      <c r="H85" s="69" t="s">
        <v>24</v>
      </c>
      <c r="I85" s="69"/>
      <c r="J85" s="69" t="s">
        <v>14</v>
      </c>
      <c r="K85" s="69"/>
      <c r="L85" s="72"/>
      <c r="M85" s="74"/>
      <c r="N85" s="73">
        <v>45457</v>
      </c>
      <c r="O85" s="73">
        <v>45457</v>
      </c>
      <c r="P85" s="73">
        <v>45457</v>
      </c>
      <c r="Q85" s="73">
        <v>45462</v>
      </c>
      <c r="R85" s="73">
        <v>45462</v>
      </c>
      <c r="S85" s="69"/>
      <c r="T85" s="69"/>
      <c r="U85" s="73">
        <v>45463</v>
      </c>
      <c r="V85" s="69"/>
      <c r="W85" s="69"/>
      <c r="X85" s="73">
        <v>45463</v>
      </c>
      <c r="Y85" s="73">
        <v>45463</v>
      </c>
      <c r="Z85" s="69"/>
      <c r="AA85" s="69"/>
      <c r="AB85" s="69"/>
      <c r="AC85" s="69"/>
      <c r="AD85" s="69"/>
      <c r="AE85" s="75">
        <v>45468</v>
      </c>
      <c r="AF85" s="71" t="s">
        <v>472</v>
      </c>
      <c r="AG85" s="69" t="s">
        <v>17</v>
      </c>
      <c r="AJ85" s="74"/>
      <c r="AK85" s="74"/>
      <c r="AL85" s="74" t="s">
        <v>196</v>
      </c>
      <c r="AM85" s="75"/>
      <c r="AN85" s="75">
        <v>45477</v>
      </c>
    </row>
    <row r="86" spans="1:40" ht="409.5" hidden="1" x14ac:dyDescent="0.2">
      <c r="A86" s="69">
        <v>86</v>
      </c>
      <c r="B86" s="84" t="s">
        <v>38</v>
      </c>
      <c r="C86" s="162">
        <v>20137</v>
      </c>
      <c r="D86" s="82" t="s">
        <v>109</v>
      </c>
      <c r="E86" s="82">
        <v>3</v>
      </c>
      <c r="F86" s="70"/>
      <c r="G86" s="230" t="s">
        <v>473</v>
      </c>
      <c r="H86" s="69" t="s">
        <v>64</v>
      </c>
      <c r="I86" s="69" t="s">
        <v>193</v>
      </c>
      <c r="J86" s="69" t="s">
        <v>14</v>
      </c>
      <c r="K86" s="69" t="s">
        <v>14</v>
      </c>
      <c r="L86" s="72">
        <v>5508999980</v>
      </c>
      <c r="M86" s="69" t="s">
        <v>236</v>
      </c>
      <c r="N86" s="73" t="s">
        <v>474</v>
      </c>
      <c r="O86" s="69"/>
      <c r="P86" s="69"/>
      <c r="Q86" s="69"/>
      <c r="R86" s="69"/>
      <c r="S86" s="69"/>
      <c r="T86" s="69"/>
      <c r="U86" s="69"/>
      <c r="V86" s="69"/>
      <c r="W86" s="69"/>
      <c r="X86" s="69"/>
      <c r="Y86" s="69"/>
      <c r="Z86" s="69"/>
      <c r="AA86" s="69"/>
      <c r="AB86" s="69"/>
      <c r="AC86" s="69"/>
      <c r="AD86" s="69"/>
      <c r="AE86" s="73"/>
      <c r="AF86" s="136" t="s">
        <v>475</v>
      </c>
      <c r="AG86" s="69" t="s">
        <v>476</v>
      </c>
      <c r="AJ86" s="74" t="s">
        <v>236</v>
      </c>
      <c r="AK86" s="74"/>
      <c r="AL86" s="74" t="s">
        <v>196</v>
      </c>
      <c r="AM86" s="75"/>
      <c r="AN86" s="75"/>
    </row>
    <row r="87" spans="1:40" ht="409.5" hidden="1" x14ac:dyDescent="0.2">
      <c r="A87" s="69">
        <v>87</v>
      </c>
      <c r="B87" s="84" t="s">
        <v>96</v>
      </c>
      <c r="C87" s="162" t="s">
        <v>477</v>
      </c>
      <c r="D87" s="82" t="s">
        <v>109</v>
      </c>
      <c r="E87" s="82"/>
      <c r="F87" s="70"/>
      <c r="G87" s="230" t="s">
        <v>478</v>
      </c>
      <c r="H87" s="69" t="s">
        <v>142</v>
      </c>
      <c r="I87" s="69" t="s">
        <v>193</v>
      </c>
      <c r="J87" s="69" t="s">
        <v>14</v>
      </c>
      <c r="K87" s="69" t="s">
        <v>14</v>
      </c>
      <c r="L87" s="72">
        <v>7050000000</v>
      </c>
      <c r="M87" s="69">
        <v>24</v>
      </c>
      <c r="N87" s="73" t="s">
        <v>479</v>
      </c>
      <c r="O87" s="69"/>
      <c r="P87" s="69"/>
      <c r="Q87" s="69"/>
      <c r="R87" s="69"/>
      <c r="S87" s="69"/>
      <c r="T87" s="69"/>
      <c r="U87" s="69"/>
      <c r="V87" s="69"/>
      <c r="W87" s="69"/>
      <c r="X87" s="69"/>
      <c r="Y87" s="69"/>
      <c r="Z87" s="69"/>
      <c r="AA87" s="69"/>
      <c r="AB87" s="69"/>
      <c r="AC87" s="69"/>
      <c r="AD87" s="69"/>
      <c r="AE87" s="73"/>
      <c r="AF87" s="136" t="s">
        <v>480</v>
      </c>
      <c r="AG87" s="69" t="s">
        <v>402</v>
      </c>
      <c r="AJ87" s="74">
        <v>24</v>
      </c>
      <c r="AK87" s="74"/>
      <c r="AL87" s="74" t="s">
        <v>208</v>
      </c>
      <c r="AM87" s="75">
        <v>45473</v>
      </c>
      <c r="AN87" s="75"/>
    </row>
    <row r="88" spans="1:40" ht="357" hidden="1" x14ac:dyDescent="0.2">
      <c r="A88" s="69">
        <v>88</v>
      </c>
      <c r="B88" s="84" t="s">
        <v>481</v>
      </c>
      <c r="C88" s="162">
        <v>20242020064123</v>
      </c>
      <c r="D88" s="82" t="s">
        <v>109</v>
      </c>
      <c r="E88" s="82"/>
      <c r="F88" s="70"/>
      <c r="G88" s="230" t="s">
        <v>482</v>
      </c>
      <c r="H88" s="69" t="s">
        <v>131</v>
      </c>
      <c r="I88" s="69" t="s">
        <v>193</v>
      </c>
      <c r="J88" s="69" t="s">
        <v>14</v>
      </c>
      <c r="K88" s="69" t="s">
        <v>14</v>
      </c>
      <c r="L88" s="72">
        <v>17526513546</v>
      </c>
      <c r="M88" s="69" t="s">
        <v>483</v>
      </c>
      <c r="N88" s="73">
        <v>45439</v>
      </c>
      <c r="O88" s="69"/>
      <c r="P88" s="69"/>
      <c r="Q88" s="69"/>
      <c r="R88" s="69"/>
      <c r="S88" s="69"/>
      <c r="T88" s="69"/>
      <c r="U88" s="69"/>
      <c r="V88" s="69"/>
      <c r="W88" s="69"/>
      <c r="X88" s="69"/>
      <c r="Y88" s="69"/>
      <c r="Z88" s="69"/>
      <c r="AA88" s="69"/>
      <c r="AB88" s="69"/>
      <c r="AC88" s="69"/>
      <c r="AD88" s="69"/>
      <c r="AE88" s="73"/>
      <c r="AF88" s="136" t="s">
        <v>484</v>
      </c>
      <c r="AG88" s="69" t="s">
        <v>287</v>
      </c>
      <c r="AJ88" s="74" t="s">
        <v>483</v>
      </c>
      <c r="AK88" s="74"/>
      <c r="AL88" s="74" t="s">
        <v>208</v>
      </c>
      <c r="AM88" s="75">
        <v>45534</v>
      </c>
      <c r="AN88" s="75"/>
    </row>
    <row r="89" spans="1:40" ht="344.25" hidden="1" x14ac:dyDescent="0.2">
      <c r="A89" s="69">
        <v>89</v>
      </c>
      <c r="B89" s="138" t="s">
        <v>96</v>
      </c>
      <c r="C89" s="162" t="s">
        <v>305</v>
      </c>
      <c r="D89" s="82" t="s">
        <v>338</v>
      </c>
      <c r="E89" s="82"/>
      <c r="F89" s="70"/>
      <c r="G89" s="230" t="s">
        <v>485</v>
      </c>
      <c r="H89" s="69" t="s">
        <v>26</v>
      </c>
      <c r="I89" s="69" t="s">
        <v>193</v>
      </c>
      <c r="J89" s="69" t="s">
        <v>14</v>
      </c>
      <c r="K89" s="69" t="s">
        <v>14</v>
      </c>
      <c r="L89" s="72">
        <v>5000000000</v>
      </c>
      <c r="M89" s="69">
        <v>12</v>
      </c>
      <c r="N89" s="73" t="s">
        <v>486</v>
      </c>
      <c r="O89" s="73">
        <v>45509</v>
      </c>
      <c r="P89" s="69"/>
      <c r="Q89" s="69"/>
      <c r="R89" s="69"/>
      <c r="S89" s="69"/>
      <c r="T89" s="69"/>
      <c r="U89" s="69"/>
      <c r="V89" s="69"/>
      <c r="W89" s="69"/>
      <c r="X89" s="69"/>
      <c r="Y89" s="69"/>
      <c r="Z89" s="69"/>
      <c r="AA89" s="69"/>
      <c r="AB89" s="69"/>
      <c r="AC89" s="69"/>
      <c r="AD89" s="69"/>
      <c r="AE89" s="73"/>
      <c r="AF89" s="136" t="s">
        <v>487</v>
      </c>
      <c r="AG89" s="69"/>
      <c r="AH89" s="100" t="s">
        <v>488</v>
      </c>
      <c r="AJ89" s="74">
        <v>12</v>
      </c>
      <c r="AK89" s="74"/>
      <c r="AL89" s="74" t="s">
        <v>196</v>
      </c>
      <c r="AM89" s="75" t="s">
        <v>14</v>
      </c>
      <c r="AN89" s="75"/>
    </row>
    <row r="90" spans="1:40" ht="140.25" hidden="1" x14ac:dyDescent="0.2">
      <c r="A90" s="69">
        <v>90</v>
      </c>
      <c r="B90" s="138" t="s">
        <v>96</v>
      </c>
      <c r="C90" s="162" t="s">
        <v>305</v>
      </c>
      <c r="D90" s="82" t="s">
        <v>338</v>
      </c>
      <c r="E90" s="82"/>
      <c r="F90" s="70"/>
      <c r="G90" s="230" t="s">
        <v>489</v>
      </c>
      <c r="H90" s="69" t="s">
        <v>26</v>
      </c>
      <c r="I90" s="69" t="s">
        <v>193</v>
      </c>
      <c r="J90" s="69" t="s">
        <v>14</v>
      </c>
      <c r="K90" s="69" t="s">
        <v>14</v>
      </c>
      <c r="L90" s="72">
        <v>500000000</v>
      </c>
      <c r="M90" s="69">
        <v>12</v>
      </c>
      <c r="N90" s="73" t="s">
        <v>486</v>
      </c>
      <c r="O90" s="73">
        <v>45509</v>
      </c>
      <c r="P90" s="69"/>
      <c r="Q90" s="69"/>
      <c r="R90" s="69"/>
      <c r="S90" s="69"/>
      <c r="T90" s="69"/>
      <c r="U90" s="69"/>
      <c r="V90" s="69"/>
      <c r="W90" s="69"/>
      <c r="X90" s="69"/>
      <c r="Y90" s="69"/>
      <c r="Z90" s="69"/>
      <c r="AA90" s="69"/>
      <c r="AB90" s="69"/>
      <c r="AC90" s="69"/>
      <c r="AD90" s="69"/>
      <c r="AE90" s="73"/>
      <c r="AF90" s="83" t="s">
        <v>490</v>
      </c>
      <c r="AG90" s="69"/>
      <c r="AH90" s="100" t="s">
        <v>488</v>
      </c>
      <c r="AJ90" s="74">
        <v>12</v>
      </c>
      <c r="AK90" s="74"/>
      <c r="AL90" s="74" t="s">
        <v>196</v>
      </c>
      <c r="AM90" s="75" t="s">
        <v>14</v>
      </c>
      <c r="AN90" s="75"/>
    </row>
    <row r="91" spans="1:40" ht="409.5" hidden="1" x14ac:dyDescent="0.2">
      <c r="A91" s="69">
        <v>91</v>
      </c>
      <c r="B91" s="149" t="s">
        <v>115</v>
      </c>
      <c r="C91" s="165" t="s">
        <v>305</v>
      </c>
      <c r="D91" s="150" t="s">
        <v>338</v>
      </c>
      <c r="E91" s="150"/>
      <c r="F91" s="151"/>
      <c r="G91" s="230" t="s">
        <v>491</v>
      </c>
      <c r="H91" s="152" t="s">
        <v>26</v>
      </c>
      <c r="I91" s="152" t="s">
        <v>193</v>
      </c>
      <c r="J91" s="152" t="s">
        <v>14</v>
      </c>
      <c r="K91" s="152" t="s">
        <v>14</v>
      </c>
      <c r="L91" s="153">
        <v>6000000000</v>
      </c>
      <c r="M91" s="152">
        <v>24</v>
      </c>
      <c r="N91" s="154">
        <v>45489</v>
      </c>
      <c r="O91" s="152"/>
      <c r="P91" s="152"/>
      <c r="Q91" s="152"/>
      <c r="R91" s="152"/>
      <c r="S91" s="152"/>
      <c r="T91" s="152"/>
      <c r="U91" s="152"/>
      <c r="V91" s="152"/>
      <c r="W91" s="152"/>
      <c r="X91" s="152"/>
      <c r="Y91" s="152"/>
      <c r="Z91" s="152"/>
      <c r="AA91" s="152"/>
      <c r="AB91" s="152"/>
      <c r="AC91" s="152"/>
      <c r="AD91" s="152"/>
      <c r="AE91" s="154"/>
      <c r="AF91" s="155" t="s">
        <v>492</v>
      </c>
      <c r="AG91" s="152" t="s">
        <v>287</v>
      </c>
      <c r="AH91" s="100" t="s">
        <v>493</v>
      </c>
      <c r="AJ91" s="74">
        <v>24</v>
      </c>
      <c r="AK91" s="74"/>
      <c r="AL91" s="74" t="s">
        <v>196</v>
      </c>
      <c r="AM91" s="75" t="s">
        <v>14</v>
      </c>
      <c r="AN91" s="75"/>
    </row>
    <row r="92" spans="1:40" ht="204" hidden="1" x14ac:dyDescent="0.2">
      <c r="A92" s="69">
        <v>92</v>
      </c>
      <c r="B92" s="138" t="s">
        <v>115</v>
      </c>
      <c r="C92" s="162" t="s">
        <v>305</v>
      </c>
      <c r="D92" s="82" t="s">
        <v>338</v>
      </c>
      <c r="E92" s="82"/>
      <c r="F92" s="70"/>
      <c r="G92" s="230" t="s">
        <v>494</v>
      </c>
      <c r="H92" s="69" t="s">
        <v>26</v>
      </c>
      <c r="I92" s="69" t="s">
        <v>193</v>
      </c>
      <c r="J92" s="69" t="s">
        <v>14</v>
      </c>
      <c r="K92" s="69" t="s">
        <v>14</v>
      </c>
      <c r="L92" s="72">
        <v>600000000</v>
      </c>
      <c r="M92" s="69">
        <v>24</v>
      </c>
      <c r="N92" s="73">
        <v>45489</v>
      </c>
      <c r="O92" s="69"/>
      <c r="P92" s="69"/>
      <c r="Q92" s="69"/>
      <c r="R92" s="69"/>
      <c r="S92" s="69"/>
      <c r="T92" s="69"/>
      <c r="U92" s="69"/>
      <c r="V92" s="69"/>
      <c r="W92" s="69"/>
      <c r="X92" s="69"/>
      <c r="Y92" s="69"/>
      <c r="Z92" s="69"/>
      <c r="AA92" s="69"/>
      <c r="AB92" s="69"/>
      <c r="AC92" s="69"/>
      <c r="AD92" s="69"/>
      <c r="AE92" s="73"/>
      <c r="AF92" s="136" t="s">
        <v>495</v>
      </c>
      <c r="AG92" s="69" t="s">
        <v>287</v>
      </c>
      <c r="AH92" s="100" t="s">
        <v>493</v>
      </c>
      <c r="AJ92" s="74">
        <v>24</v>
      </c>
      <c r="AK92" s="74"/>
      <c r="AL92" s="74" t="s">
        <v>196</v>
      </c>
      <c r="AM92" s="75" t="s">
        <v>14</v>
      </c>
      <c r="AN92" s="75"/>
    </row>
    <row r="93" spans="1:40" ht="409.5" hidden="1" x14ac:dyDescent="0.2">
      <c r="A93" s="69">
        <v>93</v>
      </c>
      <c r="B93" s="138" t="s">
        <v>115</v>
      </c>
      <c r="C93" s="162">
        <v>20617</v>
      </c>
      <c r="D93" s="82" t="s">
        <v>81</v>
      </c>
      <c r="E93" s="82"/>
      <c r="F93" s="70"/>
      <c r="G93" s="230" t="s">
        <v>496</v>
      </c>
      <c r="H93" s="69" t="s">
        <v>129</v>
      </c>
      <c r="I93" s="69" t="s">
        <v>193</v>
      </c>
      <c r="J93" s="69" t="s">
        <v>14</v>
      </c>
      <c r="K93" s="69" t="s">
        <v>14</v>
      </c>
      <c r="L93" s="72">
        <v>111853336</v>
      </c>
      <c r="M93" s="69" t="s">
        <v>497</v>
      </c>
      <c r="N93" s="73">
        <v>45457</v>
      </c>
      <c r="O93" s="69"/>
      <c r="P93" s="69"/>
      <c r="Q93" s="69"/>
      <c r="R93" s="69"/>
      <c r="S93" s="69"/>
      <c r="T93" s="69"/>
      <c r="U93" s="69"/>
      <c r="V93" s="69"/>
      <c r="W93" s="69"/>
      <c r="X93" s="69"/>
      <c r="Y93" s="69"/>
      <c r="Z93" s="69"/>
      <c r="AA93" s="69"/>
      <c r="AB93" s="69"/>
      <c r="AC93" s="69"/>
      <c r="AD93" s="69"/>
      <c r="AE93" s="73"/>
      <c r="AF93" s="136" t="s">
        <v>498</v>
      </c>
      <c r="AG93" s="69" t="s">
        <v>411</v>
      </c>
      <c r="AH93" s="100" t="s">
        <v>499</v>
      </c>
      <c r="AJ93" s="74" t="s">
        <v>497</v>
      </c>
      <c r="AK93" s="74"/>
      <c r="AL93" s="74" t="s">
        <v>196</v>
      </c>
      <c r="AM93" s="75" t="s">
        <v>14</v>
      </c>
      <c r="AN93" s="75"/>
    </row>
    <row r="94" spans="1:40" ht="25.5" x14ac:dyDescent="0.2">
      <c r="A94" s="69">
        <v>94</v>
      </c>
      <c r="B94" s="69" t="s">
        <v>111</v>
      </c>
      <c r="C94" s="162">
        <v>7795</v>
      </c>
      <c r="D94" s="82" t="s">
        <v>81</v>
      </c>
      <c r="E94" s="70">
        <v>5</v>
      </c>
      <c r="F94" s="69"/>
      <c r="G94" s="71" t="s">
        <v>500</v>
      </c>
      <c r="H94" s="69" t="s">
        <v>58</v>
      </c>
      <c r="I94" s="69"/>
      <c r="J94" s="69" t="s">
        <v>14</v>
      </c>
      <c r="K94" s="69" t="s">
        <v>14</v>
      </c>
      <c r="L94" s="72">
        <v>125000000</v>
      </c>
      <c r="M94" s="74" t="s">
        <v>236</v>
      </c>
      <c r="N94" s="73">
        <v>45417</v>
      </c>
      <c r="O94" s="69"/>
      <c r="P94" s="69"/>
      <c r="Q94" s="69"/>
      <c r="R94" s="69"/>
      <c r="S94" s="69"/>
      <c r="T94" s="69"/>
      <c r="U94" s="69"/>
      <c r="V94" s="69"/>
      <c r="W94" s="69"/>
      <c r="X94" s="69"/>
      <c r="Y94" s="69"/>
      <c r="Z94" s="69"/>
      <c r="AA94" s="69"/>
      <c r="AB94" s="69"/>
      <c r="AC94" s="69"/>
      <c r="AD94" s="69"/>
      <c r="AE94" s="75">
        <v>45481</v>
      </c>
      <c r="AF94" s="71" t="s">
        <v>17</v>
      </c>
      <c r="AG94" s="69" t="s">
        <v>17</v>
      </c>
      <c r="AJ94" s="74" t="s">
        <v>236</v>
      </c>
      <c r="AK94" s="74"/>
      <c r="AL94" s="74" t="s">
        <v>196</v>
      </c>
      <c r="AM94" s="75" t="s">
        <v>14</v>
      </c>
      <c r="AN94" s="75">
        <v>45481</v>
      </c>
    </row>
    <row r="95" spans="1:40" ht="409.5" hidden="1" x14ac:dyDescent="0.2">
      <c r="A95" s="69">
        <v>95</v>
      </c>
      <c r="B95" s="138" t="s">
        <v>115</v>
      </c>
      <c r="C95" s="162">
        <v>8123</v>
      </c>
      <c r="D95" s="82" t="s">
        <v>81</v>
      </c>
      <c r="E95" s="82">
        <v>6</v>
      </c>
      <c r="F95" s="70"/>
      <c r="G95" s="84" t="s">
        <v>501</v>
      </c>
      <c r="H95" s="69" t="s">
        <v>129</v>
      </c>
      <c r="I95" s="69" t="s">
        <v>193</v>
      </c>
      <c r="J95" s="69" t="s">
        <v>14</v>
      </c>
      <c r="K95" s="69" t="s">
        <v>14</v>
      </c>
      <c r="L95" s="72">
        <v>11000000</v>
      </c>
      <c r="M95" s="69" t="s">
        <v>497</v>
      </c>
      <c r="N95" s="73">
        <v>45462</v>
      </c>
      <c r="O95" s="69"/>
      <c r="P95" s="69"/>
      <c r="Q95" s="69"/>
      <c r="R95" s="69"/>
      <c r="S95" s="69"/>
      <c r="T95" s="69"/>
      <c r="U95" s="69"/>
      <c r="V95" s="69"/>
      <c r="W95" s="69"/>
      <c r="X95" s="69"/>
      <c r="Y95" s="69"/>
      <c r="Z95" s="69"/>
      <c r="AA95" s="69"/>
      <c r="AB95" s="69"/>
      <c r="AC95" s="69"/>
      <c r="AD95" s="69"/>
      <c r="AE95" s="73"/>
      <c r="AF95" s="148" t="s">
        <v>502</v>
      </c>
      <c r="AG95" s="69" t="s">
        <v>17</v>
      </c>
      <c r="AJ95" s="74" t="s">
        <v>497</v>
      </c>
      <c r="AK95" s="74"/>
      <c r="AL95" s="74" t="s">
        <v>196</v>
      </c>
      <c r="AM95" s="75" t="s">
        <v>14</v>
      </c>
      <c r="AN95" s="75"/>
    </row>
    <row r="96" spans="1:40" ht="89.25" hidden="1" x14ac:dyDescent="0.2">
      <c r="A96" s="69">
        <v>96</v>
      </c>
      <c r="B96" s="69" t="s">
        <v>54</v>
      </c>
      <c r="C96" s="162">
        <v>6994</v>
      </c>
      <c r="D96" s="82"/>
      <c r="E96" s="70">
        <v>10</v>
      </c>
      <c r="F96" s="69" t="s">
        <v>503</v>
      </c>
      <c r="G96" s="71" t="s">
        <v>504</v>
      </c>
      <c r="H96" s="69" t="s">
        <v>149</v>
      </c>
      <c r="I96" s="69" t="s">
        <v>32</v>
      </c>
      <c r="J96" s="69" t="s">
        <v>34</v>
      </c>
      <c r="K96" s="69" t="s">
        <v>14</v>
      </c>
      <c r="L96" s="72">
        <v>37649912</v>
      </c>
      <c r="M96" s="74" t="s">
        <v>505</v>
      </c>
      <c r="N96" s="73">
        <v>45449</v>
      </c>
      <c r="O96" s="69"/>
      <c r="P96" s="69"/>
      <c r="Q96" s="69"/>
      <c r="R96" s="69"/>
      <c r="S96" s="69"/>
      <c r="T96" s="69"/>
      <c r="U96" s="69"/>
      <c r="V96" s="69"/>
      <c r="W96" s="69"/>
      <c r="X96" s="69"/>
      <c r="Y96" s="69"/>
      <c r="Z96" s="69"/>
      <c r="AA96" s="69"/>
      <c r="AB96" s="69"/>
      <c r="AC96" s="69"/>
      <c r="AD96" s="69"/>
      <c r="AE96" s="75"/>
      <c r="AF96" s="71" t="s">
        <v>506</v>
      </c>
      <c r="AG96" s="69" t="s">
        <v>17</v>
      </c>
      <c r="AJ96" s="74" t="s">
        <v>505</v>
      </c>
      <c r="AK96" s="74"/>
      <c r="AL96" s="74" t="s">
        <v>208</v>
      </c>
      <c r="AM96" s="75">
        <v>45473</v>
      </c>
      <c r="AN96" s="75"/>
    </row>
    <row r="97" spans="1:40" ht="51" hidden="1" x14ac:dyDescent="0.2">
      <c r="A97" s="69">
        <v>97</v>
      </c>
      <c r="B97" s="84" t="s">
        <v>54</v>
      </c>
      <c r="C97" s="162">
        <v>8275</v>
      </c>
      <c r="D97" s="82"/>
      <c r="E97" s="70">
        <v>1</v>
      </c>
      <c r="F97" s="69" t="s">
        <v>507</v>
      </c>
      <c r="G97" s="71" t="s">
        <v>504</v>
      </c>
      <c r="H97" s="69" t="s">
        <v>149</v>
      </c>
      <c r="I97" s="69" t="s">
        <v>32</v>
      </c>
      <c r="J97" s="69" t="s">
        <v>34</v>
      </c>
      <c r="K97" s="69" t="s">
        <v>14</v>
      </c>
      <c r="L97" s="72">
        <v>3864880</v>
      </c>
      <c r="M97" s="69" t="s">
        <v>505</v>
      </c>
      <c r="N97" s="73">
        <v>45449</v>
      </c>
      <c r="O97" s="69"/>
      <c r="P97" s="69"/>
      <c r="Q97" s="69"/>
      <c r="R97" s="69"/>
      <c r="S97" s="69"/>
      <c r="T97" s="69"/>
      <c r="U97" s="69"/>
      <c r="V97" s="69"/>
      <c r="W97" s="69"/>
      <c r="X97" s="69"/>
      <c r="Y97" s="69"/>
      <c r="Z97" s="69"/>
      <c r="AA97" s="69"/>
      <c r="AB97" s="69"/>
      <c r="AC97" s="69"/>
      <c r="AD97" s="69"/>
      <c r="AE97" s="73"/>
      <c r="AF97" s="71" t="s">
        <v>508</v>
      </c>
      <c r="AG97" s="69" t="s">
        <v>17</v>
      </c>
      <c r="AJ97" s="74" t="s">
        <v>505</v>
      </c>
      <c r="AK97" s="74"/>
      <c r="AL97" s="74" t="s">
        <v>208</v>
      </c>
      <c r="AM97" s="75">
        <v>45473</v>
      </c>
      <c r="AN97" s="75"/>
    </row>
    <row r="98" spans="1:40" ht="102" hidden="1" x14ac:dyDescent="0.2">
      <c r="A98" s="69">
        <v>98</v>
      </c>
      <c r="B98" s="69" t="s">
        <v>54</v>
      </c>
      <c r="C98" s="162">
        <v>8290</v>
      </c>
      <c r="D98" s="82"/>
      <c r="E98" s="70">
        <v>2</v>
      </c>
      <c r="F98" s="69" t="s">
        <v>509</v>
      </c>
      <c r="G98" s="71" t="s">
        <v>504</v>
      </c>
      <c r="H98" s="69" t="s">
        <v>149</v>
      </c>
      <c r="I98" s="69" t="s">
        <v>32</v>
      </c>
      <c r="J98" s="69" t="s">
        <v>34</v>
      </c>
      <c r="K98" s="69" t="s">
        <v>14</v>
      </c>
      <c r="L98" s="72">
        <v>43079055</v>
      </c>
      <c r="M98" s="74" t="s">
        <v>505</v>
      </c>
      <c r="N98" s="73">
        <v>45450</v>
      </c>
      <c r="O98" s="69"/>
      <c r="P98" s="69"/>
      <c r="Q98" s="69"/>
      <c r="R98" s="69"/>
      <c r="S98" s="69"/>
      <c r="T98" s="69"/>
      <c r="U98" s="69"/>
      <c r="V98" s="69"/>
      <c r="W98" s="69"/>
      <c r="X98" s="69"/>
      <c r="Y98" s="69"/>
      <c r="Z98" s="69"/>
      <c r="AA98" s="69"/>
      <c r="AB98" s="69"/>
      <c r="AC98" s="69"/>
      <c r="AD98" s="69"/>
      <c r="AE98" s="75"/>
      <c r="AF98" s="71" t="s">
        <v>510</v>
      </c>
      <c r="AG98" s="69" t="s">
        <v>17</v>
      </c>
      <c r="AJ98" s="74" t="s">
        <v>505</v>
      </c>
      <c r="AK98" s="74"/>
      <c r="AL98" s="74" t="s">
        <v>208</v>
      </c>
      <c r="AM98" s="75">
        <v>45473</v>
      </c>
      <c r="AN98" s="75"/>
    </row>
    <row r="99" spans="1:40" ht="25.5" hidden="1" x14ac:dyDescent="0.2">
      <c r="A99" s="69">
        <v>99</v>
      </c>
      <c r="B99" s="84" t="s">
        <v>59</v>
      </c>
      <c r="C99" s="162" t="s">
        <v>14</v>
      </c>
      <c r="D99" s="82" t="s">
        <v>14</v>
      </c>
      <c r="E99" s="82"/>
      <c r="F99" s="70"/>
      <c r="G99" s="84" t="s">
        <v>392</v>
      </c>
      <c r="H99" s="69" t="s">
        <v>143</v>
      </c>
      <c r="I99" s="69" t="s">
        <v>126</v>
      </c>
      <c r="J99" s="69"/>
      <c r="K99" s="69" t="s">
        <v>14</v>
      </c>
      <c r="L99" s="72"/>
      <c r="M99" s="69"/>
      <c r="N99" s="73"/>
      <c r="O99" s="69"/>
      <c r="P99" s="69"/>
      <c r="Q99" s="69"/>
      <c r="R99" s="69"/>
      <c r="S99" s="69"/>
      <c r="T99" s="69"/>
      <c r="U99" s="69"/>
      <c r="V99" s="69"/>
      <c r="W99" s="69"/>
      <c r="X99" s="69"/>
      <c r="Y99" s="69"/>
      <c r="Z99" s="69"/>
      <c r="AA99" s="69"/>
      <c r="AB99" s="69"/>
      <c r="AC99" s="69"/>
      <c r="AD99" s="69"/>
      <c r="AE99" s="73"/>
      <c r="AF99" s="71" t="s">
        <v>511</v>
      </c>
      <c r="AG99" s="69" t="s">
        <v>287</v>
      </c>
      <c r="AJ99" s="74"/>
      <c r="AK99" s="74"/>
      <c r="AL99" s="74"/>
      <c r="AM99" s="75"/>
      <c r="AN99" s="75"/>
    </row>
    <row r="100" spans="1:40" ht="38.25" hidden="1" x14ac:dyDescent="0.2">
      <c r="A100" s="69">
        <v>100</v>
      </c>
      <c r="B100" s="84" t="s">
        <v>59</v>
      </c>
      <c r="C100" s="162">
        <v>20244300068763</v>
      </c>
      <c r="D100" s="82" t="s">
        <v>512</v>
      </c>
      <c r="E100" s="82">
        <v>1</v>
      </c>
      <c r="F100" s="70"/>
      <c r="G100" s="84" t="s">
        <v>513</v>
      </c>
      <c r="H100" s="69" t="s">
        <v>514</v>
      </c>
      <c r="I100" s="69" t="s">
        <v>99</v>
      </c>
      <c r="J100" s="69" t="s">
        <v>14</v>
      </c>
      <c r="K100" s="69" t="s">
        <v>14</v>
      </c>
      <c r="L100" s="79"/>
      <c r="M100" s="69"/>
      <c r="N100" s="73">
        <v>45461</v>
      </c>
      <c r="O100" s="69"/>
      <c r="P100" s="69"/>
      <c r="Q100" s="69"/>
      <c r="R100" s="69"/>
      <c r="S100" s="69"/>
      <c r="T100" s="69"/>
      <c r="U100" s="69"/>
      <c r="V100" s="69"/>
      <c r="W100" s="69"/>
      <c r="X100" s="69"/>
      <c r="Y100" s="69"/>
      <c r="Z100" s="69"/>
      <c r="AA100" s="69"/>
      <c r="AB100" s="69"/>
      <c r="AC100" s="69"/>
      <c r="AD100" s="69"/>
      <c r="AE100" s="73"/>
      <c r="AF100" s="71" t="s">
        <v>515</v>
      </c>
      <c r="AG100" s="69" t="s">
        <v>287</v>
      </c>
      <c r="AJ100" s="85"/>
      <c r="AK100" s="85"/>
      <c r="AL100" s="85"/>
      <c r="AM100" s="86"/>
      <c r="AN100" s="86"/>
    </row>
    <row r="101" spans="1:40" s="87" customFormat="1" ht="63.75" hidden="1" x14ac:dyDescent="0.2">
      <c r="A101" s="69">
        <v>101</v>
      </c>
      <c r="B101" s="84" t="s">
        <v>118</v>
      </c>
      <c r="C101" s="162">
        <v>20242000000000</v>
      </c>
      <c r="D101" s="82"/>
      <c r="E101" s="82"/>
      <c r="F101" s="70" t="s">
        <v>516</v>
      </c>
      <c r="G101" s="84" t="s">
        <v>517</v>
      </c>
      <c r="H101" s="69" t="s">
        <v>129</v>
      </c>
      <c r="I101" s="69" t="s">
        <v>65</v>
      </c>
      <c r="J101" s="69" t="s">
        <v>14</v>
      </c>
      <c r="K101" s="69" t="s">
        <v>14</v>
      </c>
      <c r="L101" s="72" t="s">
        <v>14</v>
      </c>
      <c r="M101" s="69"/>
      <c r="N101" s="73">
        <v>45462</v>
      </c>
      <c r="O101" s="69"/>
      <c r="P101" s="69"/>
      <c r="Q101" s="69"/>
      <c r="R101" s="69"/>
      <c r="S101" s="69"/>
      <c r="T101" s="69" t="s">
        <v>14</v>
      </c>
      <c r="U101" s="69" t="s">
        <v>14</v>
      </c>
      <c r="V101" s="69" t="s">
        <v>14</v>
      </c>
      <c r="W101" s="69" t="s">
        <v>14</v>
      </c>
      <c r="X101" s="69" t="s">
        <v>14</v>
      </c>
      <c r="Y101" s="69" t="s">
        <v>14</v>
      </c>
      <c r="Z101" s="69" t="s">
        <v>14</v>
      </c>
      <c r="AA101" s="69" t="s">
        <v>14</v>
      </c>
      <c r="AB101" s="69" t="s">
        <v>14</v>
      </c>
      <c r="AC101" s="69" t="s">
        <v>14</v>
      </c>
      <c r="AD101" s="69"/>
      <c r="AE101" s="73"/>
      <c r="AF101" s="71" t="s">
        <v>364</v>
      </c>
      <c r="AG101" s="69" t="s">
        <v>365</v>
      </c>
      <c r="AH101" s="115"/>
      <c r="AM101" s="88"/>
      <c r="AN101" s="88"/>
    </row>
    <row r="102" spans="1:40" s="89" customFormat="1" ht="38.25" hidden="1" x14ac:dyDescent="0.2">
      <c r="A102" s="69">
        <v>102</v>
      </c>
      <c r="B102" s="84" t="s">
        <v>118</v>
      </c>
      <c r="C102" s="162">
        <v>20241100000000</v>
      </c>
      <c r="D102" s="82"/>
      <c r="E102" s="82"/>
      <c r="F102" s="70" t="s">
        <v>518</v>
      </c>
      <c r="G102" s="84" t="s">
        <v>519</v>
      </c>
      <c r="H102" s="69" t="s">
        <v>21</v>
      </c>
      <c r="I102" s="69" t="s">
        <v>65</v>
      </c>
      <c r="J102" s="69" t="s">
        <v>14</v>
      </c>
      <c r="K102" s="69" t="s">
        <v>14</v>
      </c>
      <c r="L102" s="72" t="s">
        <v>14</v>
      </c>
      <c r="M102" s="69"/>
      <c r="N102" s="73">
        <v>45462</v>
      </c>
      <c r="O102" s="69"/>
      <c r="P102" s="69"/>
      <c r="Q102" s="69"/>
      <c r="R102" s="69"/>
      <c r="S102" s="69"/>
      <c r="T102" s="69" t="s">
        <v>14</v>
      </c>
      <c r="U102" s="69" t="s">
        <v>14</v>
      </c>
      <c r="V102" s="69" t="s">
        <v>14</v>
      </c>
      <c r="W102" s="69" t="s">
        <v>14</v>
      </c>
      <c r="X102" s="69" t="s">
        <v>14</v>
      </c>
      <c r="Y102" s="69" t="s">
        <v>14</v>
      </c>
      <c r="Z102" s="69" t="s">
        <v>14</v>
      </c>
      <c r="AA102" s="69" t="s">
        <v>14</v>
      </c>
      <c r="AB102" s="69" t="s">
        <v>14</v>
      </c>
      <c r="AC102" s="69" t="s">
        <v>14</v>
      </c>
      <c r="AD102" s="69"/>
      <c r="AE102" s="73">
        <v>45506</v>
      </c>
      <c r="AF102" s="71" t="s">
        <v>520</v>
      </c>
      <c r="AG102" s="69" t="s">
        <v>17</v>
      </c>
      <c r="AH102" s="120"/>
      <c r="AM102" s="90"/>
      <c r="AN102" s="90"/>
    </row>
    <row r="103" spans="1:40" ht="38.25" hidden="1" x14ac:dyDescent="0.2">
      <c r="A103" s="69">
        <v>103</v>
      </c>
      <c r="B103" s="84" t="s">
        <v>59</v>
      </c>
      <c r="C103" s="162">
        <v>20241500076883</v>
      </c>
      <c r="D103" s="82"/>
      <c r="E103" s="82"/>
      <c r="F103" s="70" t="s">
        <v>521</v>
      </c>
      <c r="G103" s="84" t="s">
        <v>522</v>
      </c>
      <c r="H103" s="69" t="s">
        <v>49</v>
      </c>
      <c r="I103" s="69" t="s">
        <v>65</v>
      </c>
      <c r="J103" s="69" t="s">
        <v>14</v>
      </c>
      <c r="K103" s="69" t="s">
        <v>14</v>
      </c>
      <c r="L103" s="194" t="s">
        <v>523</v>
      </c>
      <c r="M103" s="69"/>
      <c r="N103" s="73">
        <v>45462</v>
      </c>
      <c r="O103" s="73">
        <v>45519</v>
      </c>
      <c r="P103" s="73">
        <v>45520</v>
      </c>
      <c r="Q103" s="69"/>
      <c r="R103" s="69"/>
      <c r="S103" s="69"/>
      <c r="T103" s="69" t="s">
        <v>14</v>
      </c>
      <c r="U103" s="69" t="s">
        <v>14</v>
      </c>
      <c r="V103" s="69" t="s">
        <v>14</v>
      </c>
      <c r="W103" s="69" t="s">
        <v>14</v>
      </c>
      <c r="X103" s="69" t="s">
        <v>14</v>
      </c>
      <c r="Y103" s="69" t="s">
        <v>14</v>
      </c>
      <c r="Z103" s="69" t="s">
        <v>14</v>
      </c>
      <c r="AA103" s="69" t="s">
        <v>14</v>
      </c>
      <c r="AB103" s="69" t="s">
        <v>14</v>
      </c>
      <c r="AC103" s="69" t="s">
        <v>14</v>
      </c>
      <c r="AD103" s="69"/>
      <c r="AE103" s="73"/>
      <c r="AF103" s="71" t="s">
        <v>524</v>
      </c>
      <c r="AG103" s="69" t="s">
        <v>525</v>
      </c>
      <c r="AJ103" s="67"/>
      <c r="AK103" s="67"/>
      <c r="AL103" s="67"/>
      <c r="AM103" s="68"/>
      <c r="AN103" s="68"/>
    </row>
    <row r="104" spans="1:40" ht="114.75" hidden="1" x14ac:dyDescent="0.2">
      <c r="A104" s="69">
        <v>104</v>
      </c>
      <c r="B104" s="69" t="s">
        <v>118</v>
      </c>
      <c r="C104" s="162">
        <v>20244000058783</v>
      </c>
      <c r="D104" s="82"/>
      <c r="E104" s="70"/>
      <c r="F104" s="69" t="s">
        <v>526</v>
      </c>
      <c r="G104" s="71" t="s">
        <v>527</v>
      </c>
      <c r="H104" s="69" t="s">
        <v>95</v>
      </c>
      <c r="I104" s="69" t="s">
        <v>120</v>
      </c>
      <c r="J104" s="69" t="s">
        <v>14</v>
      </c>
      <c r="K104" s="69" t="s">
        <v>14</v>
      </c>
      <c r="L104" s="72">
        <v>79464450</v>
      </c>
      <c r="M104" s="74"/>
      <c r="N104" s="73">
        <v>45462</v>
      </c>
      <c r="O104" s="69"/>
      <c r="P104" s="69"/>
      <c r="Q104" s="69"/>
      <c r="R104" s="69"/>
      <c r="S104" s="69"/>
      <c r="T104" s="69"/>
      <c r="U104" s="69"/>
      <c r="V104" s="69"/>
      <c r="W104" s="69"/>
      <c r="X104" s="69"/>
      <c r="Y104" s="69"/>
      <c r="Z104" s="69"/>
      <c r="AA104" s="69"/>
      <c r="AB104" s="69"/>
      <c r="AC104" s="69"/>
      <c r="AD104" s="69"/>
      <c r="AE104" s="75"/>
      <c r="AF104" s="71" t="s">
        <v>528</v>
      </c>
      <c r="AG104" s="69" t="s">
        <v>190</v>
      </c>
      <c r="AJ104" s="74"/>
      <c r="AK104" s="74"/>
      <c r="AL104" s="74"/>
      <c r="AM104" s="75"/>
      <c r="AN104" s="75"/>
    </row>
    <row r="105" spans="1:40" ht="51" hidden="1" x14ac:dyDescent="0.2">
      <c r="A105" s="69">
        <v>105</v>
      </c>
      <c r="B105" s="84" t="s">
        <v>118</v>
      </c>
      <c r="C105" s="162">
        <v>20241700055673</v>
      </c>
      <c r="D105" s="82"/>
      <c r="E105" s="82"/>
      <c r="F105" s="70" t="s">
        <v>529</v>
      </c>
      <c r="G105" s="84" t="s">
        <v>530</v>
      </c>
      <c r="H105" s="69" t="s">
        <v>157</v>
      </c>
      <c r="I105" s="69" t="s">
        <v>65</v>
      </c>
      <c r="J105" s="69" t="s">
        <v>14</v>
      </c>
      <c r="K105" s="69" t="s">
        <v>14</v>
      </c>
      <c r="L105" s="72" t="s">
        <v>531</v>
      </c>
      <c r="M105" s="69"/>
      <c r="N105" s="73">
        <v>45468</v>
      </c>
      <c r="O105" s="69"/>
      <c r="P105" s="69"/>
      <c r="Q105" s="69"/>
      <c r="R105" s="69"/>
      <c r="S105" s="69"/>
      <c r="T105" s="69" t="s">
        <v>14</v>
      </c>
      <c r="U105" s="69" t="s">
        <v>14</v>
      </c>
      <c r="V105" s="69" t="s">
        <v>14</v>
      </c>
      <c r="W105" s="69" t="s">
        <v>14</v>
      </c>
      <c r="X105" s="69" t="s">
        <v>14</v>
      </c>
      <c r="Y105" s="69" t="s">
        <v>14</v>
      </c>
      <c r="Z105" s="69" t="s">
        <v>14</v>
      </c>
      <c r="AA105" s="69" t="s">
        <v>14</v>
      </c>
      <c r="AB105" s="69" t="s">
        <v>14</v>
      </c>
      <c r="AC105" s="69" t="s">
        <v>14</v>
      </c>
      <c r="AD105" s="69"/>
      <c r="AE105" s="73"/>
      <c r="AF105" s="71" t="s">
        <v>532</v>
      </c>
      <c r="AG105" s="69" t="s">
        <v>263</v>
      </c>
      <c r="AJ105" s="74"/>
      <c r="AK105" s="74"/>
      <c r="AL105" s="74"/>
      <c r="AM105" s="75"/>
      <c r="AN105" s="75"/>
    </row>
    <row r="106" spans="1:40" ht="38.25" hidden="1" x14ac:dyDescent="0.2">
      <c r="A106" s="69">
        <v>106</v>
      </c>
      <c r="B106" s="69" t="s">
        <v>118</v>
      </c>
      <c r="C106" s="162">
        <v>20241700055673</v>
      </c>
      <c r="D106" s="82"/>
      <c r="E106" s="70"/>
      <c r="F106" s="69" t="s">
        <v>533</v>
      </c>
      <c r="G106" s="69" t="s">
        <v>534</v>
      </c>
      <c r="H106" s="69" t="s">
        <v>157</v>
      </c>
      <c r="I106" s="69" t="s">
        <v>65</v>
      </c>
      <c r="J106" s="69" t="s">
        <v>14</v>
      </c>
      <c r="K106" s="69" t="s">
        <v>14</v>
      </c>
      <c r="L106" s="72">
        <v>18712565</v>
      </c>
      <c r="M106" s="74"/>
      <c r="N106" s="73">
        <v>45468</v>
      </c>
      <c r="O106" s="69"/>
      <c r="P106" s="69"/>
      <c r="Q106" s="69"/>
      <c r="R106" s="69"/>
      <c r="S106" s="69"/>
      <c r="T106" s="69"/>
      <c r="U106" s="69"/>
      <c r="V106" s="69"/>
      <c r="W106" s="69"/>
      <c r="X106" s="69"/>
      <c r="Y106" s="69"/>
      <c r="Z106" s="69"/>
      <c r="AA106" s="69"/>
      <c r="AB106" s="69"/>
      <c r="AC106" s="69"/>
      <c r="AD106" s="69"/>
      <c r="AE106" s="75">
        <v>45515</v>
      </c>
      <c r="AF106" s="71" t="s">
        <v>535</v>
      </c>
      <c r="AG106" s="69" t="s">
        <v>17</v>
      </c>
      <c r="AJ106" s="74"/>
      <c r="AK106" s="74"/>
      <c r="AL106" s="74"/>
      <c r="AM106" s="75"/>
      <c r="AN106" s="75"/>
    </row>
    <row r="107" spans="1:40" ht="51" hidden="1" x14ac:dyDescent="0.2">
      <c r="A107" s="69">
        <v>107</v>
      </c>
      <c r="B107" s="84" t="s">
        <v>118</v>
      </c>
      <c r="C107" s="162">
        <v>20241700055673</v>
      </c>
      <c r="D107" s="82"/>
      <c r="E107" s="82"/>
      <c r="F107" s="70" t="s">
        <v>536</v>
      </c>
      <c r="G107" s="84" t="s">
        <v>537</v>
      </c>
      <c r="H107" s="69" t="s">
        <v>157</v>
      </c>
      <c r="I107" s="69" t="s">
        <v>65</v>
      </c>
      <c r="J107" s="69" t="s">
        <v>14</v>
      </c>
      <c r="K107" s="69" t="s">
        <v>14</v>
      </c>
      <c r="L107" s="72">
        <v>18712565</v>
      </c>
      <c r="M107" s="69"/>
      <c r="N107" s="73">
        <v>45468</v>
      </c>
      <c r="O107" s="69"/>
      <c r="P107" s="69"/>
      <c r="Q107" s="69"/>
      <c r="R107" s="69"/>
      <c r="S107" s="69"/>
      <c r="T107" s="69" t="s">
        <v>14</v>
      </c>
      <c r="U107" s="69" t="s">
        <v>14</v>
      </c>
      <c r="V107" s="69" t="s">
        <v>14</v>
      </c>
      <c r="W107" s="69" t="s">
        <v>14</v>
      </c>
      <c r="X107" s="69" t="s">
        <v>14</v>
      </c>
      <c r="Y107" s="69" t="s">
        <v>14</v>
      </c>
      <c r="Z107" s="69" t="s">
        <v>14</v>
      </c>
      <c r="AA107" s="69" t="s">
        <v>14</v>
      </c>
      <c r="AB107" s="69" t="s">
        <v>14</v>
      </c>
      <c r="AC107" s="69" t="s">
        <v>14</v>
      </c>
      <c r="AD107" s="69"/>
      <c r="AE107" s="73"/>
      <c r="AF107" s="71" t="s">
        <v>532</v>
      </c>
      <c r="AG107" s="69" t="s">
        <v>263</v>
      </c>
      <c r="AJ107" s="74"/>
      <c r="AK107" s="74"/>
      <c r="AL107" s="74"/>
      <c r="AM107" s="75"/>
      <c r="AN107" s="75"/>
    </row>
    <row r="108" spans="1:40" ht="38.25" hidden="1" x14ac:dyDescent="0.2">
      <c r="A108" s="69">
        <v>108</v>
      </c>
      <c r="B108" s="69" t="s">
        <v>118</v>
      </c>
      <c r="C108" s="162">
        <v>20241700055673</v>
      </c>
      <c r="D108" s="82"/>
      <c r="E108" s="70"/>
      <c r="F108" s="69" t="s">
        <v>538</v>
      </c>
      <c r="G108" s="71" t="s">
        <v>539</v>
      </c>
      <c r="H108" s="69" t="s">
        <v>157</v>
      </c>
      <c r="I108" s="69" t="s">
        <v>65</v>
      </c>
      <c r="J108" s="69" t="s">
        <v>14</v>
      </c>
      <c r="K108" s="69"/>
      <c r="L108" s="72" t="s">
        <v>531</v>
      </c>
      <c r="M108" s="74"/>
      <c r="N108" s="73">
        <v>45468</v>
      </c>
      <c r="O108" s="69"/>
      <c r="P108" s="69"/>
      <c r="Q108" s="69"/>
      <c r="R108" s="69"/>
      <c r="S108" s="69"/>
      <c r="T108" s="69"/>
      <c r="U108" s="69"/>
      <c r="V108" s="69"/>
      <c r="W108" s="69"/>
      <c r="X108" s="69"/>
      <c r="Y108" s="69"/>
      <c r="Z108" s="69"/>
      <c r="AA108" s="69"/>
      <c r="AB108" s="69"/>
      <c r="AC108" s="69"/>
      <c r="AD108" s="69"/>
      <c r="AE108" s="75">
        <v>45485</v>
      </c>
      <c r="AF108" s="71" t="s">
        <v>535</v>
      </c>
      <c r="AG108" s="69" t="s">
        <v>17</v>
      </c>
      <c r="AJ108" s="74"/>
      <c r="AK108" s="74"/>
      <c r="AL108" s="74"/>
      <c r="AM108" s="75"/>
      <c r="AN108" s="75"/>
    </row>
    <row r="109" spans="1:40" ht="51" hidden="1" x14ac:dyDescent="0.2">
      <c r="A109" s="69">
        <v>109</v>
      </c>
      <c r="B109" s="84" t="s">
        <v>118</v>
      </c>
      <c r="C109" s="162">
        <v>20241700055673</v>
      </c>
      <c r="D109" s="82"/>
      <c r="E109" s="82"/>
      <c r="F109" s="70" t="s">
        <v>540</v>
      </c>
      <c r="G109" s="84" t="s">
        <v>541</v>
      </c>
      <c r="H109" s="69" t="s">
        <v>157</v>
      </c>
      <c r="I109" s="69" t="s">
        <v>65</v>
      </c>
      <c r="J109" s="69" t="s">
        <v>14</v>
      </c>
      <c r="K109" s="69" t="s">
        <v>14</v>
      </c>
      <c r="L109" s="72">
        <v>22855643</v>
      </c>
      <c r="M109" s="69"/>
      <c r="N109" s="73">
        <v>45468</v>
      </c>
      <c r="O109" s="69"/>
      <c r="P109" s="69"/>
      <c r="Q109" s="69"/>
      <c r="R109" s="69"/>
      <c r="S109" s="69"/>
      <c r="T109" s="69" t="s">
        <v>14</v>
      </c>
      <c r="U109" s="69" t="s">
        <v>14</v>
      </c>
      <c r="V109" s="69" t="s">
        <v>14</v>
      </c>
      <c r="W109" s="69" t="s">
        <v>14</v>
      </c>
      <c r="X109" s="69" t="s">
        <v>14</v>
      </c>
      <c r="Y109" s="69" t="s">
        <v>14</v>
      </c>
      <c r="Z109" s="69" t="s">
        <v>14</v>
      </c>
      <c r="AA109" s="69" t="s">
        <v>14</v>
      </c>
      <c r="AB109" s="69" t="s">
        <v>14</v>
      </c>
      <c r="AC109" s="69" t="s">
        <v>14</v>
      </c>
      <c r="AD109" s="69"/>
      <c r="AE109" s="73"/>
      <c r="AF109" s="71" t="s">
        <v>532</v>
      </c>
      <c r="AG109" s="69" t="s">
        <v>263</v>
      </c>
      <c r="AJ109" s="74"/>
      <c r="AK109" s="74"/>
      <c r="AL109" s="74"/>
      <c r="AM109" s="75"/>
      <c r="AN109" s="75"/>
    </row>
    <row r="110" spans="1:40" ht="38.25" hidden="1" x14ac:dyDescent="0.2">
      <c r="A110" s="69">
        <v>110</v>
      </c>
      <c r="B110" s="69" t="s">
        <v>118</v>
      </c>
      <c r="C110" s="162">
        <v>20241700055673</v>
      </c>
      <c r="D110" s="82"/>
      <c r="E110" s="70"/>
      <c r="F110" s="69" t="s">
        <v>542</v>
      </c>
      <c r="G110" s="69" t="s">
        <v>543</v>
      </c>
      <c r="H110" s="69" t="s">
        <v>157</v>
      </c>
      <c r="I110" s="69" t="s">
        <v>65</v>
      </c>
      <c r="J110" s="69" t="s">
        <v>14</v>
      </c>
      <c r="K110" s="69" t="s">
        <v>14</v>
      </c>
      <c r="L110" s="72">
        <v>39749299</v>
      </c>
      <c r="M110" s="74"/>
      <c r="N110" s="73">
        <v>45468</v>
      </c>
      <c r="O110" s="69"/>
      <c r="P110" s="69"/>
      <c r="Q110" s="69"/>
      <c r="R110" s="69"/>
      <c r="S110" s="69"/>
      <c r="T110" s="69"/>
      <c r="U110" s="69"/>
      <c r="V110" s="69"/>
      <c r="W110" s="69"/>
      <c r="X110" s="69"/>
      <c r="Y110" s="69"/>
      <c r="Z110" s="69"/>
      <c r="AA110" s="69"/>
      <c r="AB110" s="69"/>
      <c r="AC110" s="69"/>
      <c r="AD110" s="69"/>
      <c r="AE110" s="75">
        <v>45485</v>
      </c>
      <c r="AF110" s="71" t="s">
        <v>535</v>
      </c>
      <c r="AG110" s="69" t="s">
        <v>17</v>
      </c>
      <c r="AJ110" s="74"/>
      <c r="AK110" s="74"/>
      <c r="AL110" s="74"/>
      <c r="AM110" s="75"/>
      <c r="AN110" s="75"/>
    </row>
    <row r="111" spans="1:40" ht="38.25" hidden="1" x14ac:dyDescent="0.2">
      <c r="A111" s="69">
        <v>111</v>
      </c>
      <c r="B111" s="69" t="s">
        <v>118</v>
      </c>
      <c r="C111" s="162">
        <v>20241700055673</v>
      </c>
      <c r="D111" s="82"/>
      <c r="E111" s="70"/>
      <c r="F111" s="69" t="s">
        <v>544</v>
      </c>
      <c r="G111" s="69" t="s">
        <v>545</v>
      </c>
      <c r="H111" s="69" t="s">
        <v>157</v>
      </c>
      <c r="I111" s="69" t="s">
        <v>65</v>
      </c>
      <c r="J111" s="69" t="s">
        <v>14</v>
      </c>
      <c r="K111" s="69" t="s">
        <v>14</v>
      </c>
      <c r="L111" s="72">
        <v>18712565</v>
      </c>
      <c r="M111" s="74"/>
      <c r="N111" s="73">
        <v>45468</v>
      </c>
      <c r="O111" s="69"/>
      <c r="P111" s="69"/>
      <c r="Q111" s="69"/>
      <c r="R111" s="69"/>
      <c r="S111" s="69"/>
      <c r="T111" s="69"/>
      <c r="U111" s="69"/>
      <c r="V111" s="69"/>
      <c r="W111" s="69"/>
      <c r="X111" s="69"/>
      <c r="Y111" s="69"/>
      <c r="Z111" s="69"/>
      <c r="AA111" s="69"/>
      <c r="AB111" s="69"/>
      <c r="AC111" s="69"/>
      <c r="AD111" s="69"/>
      <c r="AE111" s="75">
        <v>45485</v>
      </c>
      <c r="AF111" s="71" t="s">
        <v>535</v>
      </c>
      <c r="AG111" s="69" t="s">
        <v>17</v>
      </c>
      <c r="AJ111" s="74"/>
      <c r="AK111" s="74"/>
      <c r="AL111" s="74"/>
      <c r="AM111" s="75"/>
      <c r="AN111" s="75"/>
    </row>
    <row r="112" spans="1:40" ht="51" hidden="1" x14ac:dyDescent="0.2">
      <c r="A112" s="69">
        <v>112</v>
      </c>
      <c r="B112" s="84" t="s">
        <v>118</v>
      </c>
      <c r="C112" s="162">
        <v>20241700055673</v>
      </c>
      <c r="D112" s="82"/>
      <c r="E112" s="82"/>
      <c r="F112" s="70" t="s">
        <v>546</v>
      </c>
      <c r="G112" s="84" t="s">
        <v>541</v>
      </c>
      <c r="H112" s="69" t="s">
        <v>157</v>
      </c>
      <c r="I112" s="69" t="s">
        <v>65</v>
      </c>
      <c r="J112" s="69" t="s">
        <v>14</v>
      </c>
      <c r="K112" s="69" t="s">
        <v>14</v>
      </c>
      <c r="L112" s="72">
        <v>22855643</v>
      </c>
      <c r="M112" s="69"/>
      <c r="N112" s="73">
        <v>45468</v>
      </c>
      <c r="O112" s="69"/>
      <c r="P112" s="69"/>
      <c r="Q112" s="69"/>
      <c r="R112" s="69"/>
      <c r="S112" s="69"/>
      <c r="T112" s="69" t="s">
        <v>14</v>
      </c>
      <c r="U112" s="69" t="s">
        <v>14</v>
      </c>
      <c r="V112" s="69" t="s">
        <v>14</v>
      </c>
      <c r="W112" s="69" t="s">
        <v>14</v>
      </c>
      <c r="X112" s="69" t="s">
        <v>14</v>
      </c>
      <c r="Y112" s="69" t="s">
        <v>14</v>
      </c>
      <c r="Z112" s="69" t="s">
        <v>14</v>
      </c>
      <c r="AA112" s="69" t="s">
        <v>14</v>
      </c>
      <c r="AB112" s="69" t="s">
        <v>14</v>
      </c>
      <c r="AC112" s="69" t="s">
        <v>14</v>
      </c>
      <c r="AD112" s="69"/>
      <c r="AE112" s="73"/>
      <c r="AF112" s="71" t="s">
        <v>532</v>
      </c>
      <c r="AG112" s="69" t="s">
        <v>263</v>
      </c>
      <c r="AJ112" s="74"/>
      <c r="AK112" s="74"/>
      <c r="AL112" s="74"/>
      <c r="AM112" s="75"/>
      <c r="AN112" s="75"/>
    </row>
    <row r="113" spans="1:40" ht="38.25" hidden="1" x14ac:dyDescent="0.2">
      <c r="A113" s="69">
        <v>113</v>
      </c>
      <c r="B113" s="84" t="s">
        <v>118</v>
      </c>
      <c r="C113" s="162">
        <v>20241700055673</v>
      </c>
      <c r="D113" s="82"/>
      <c r="E113" s="82"/>
      <c r="F113" s="70" t="s">
        <v>547</v>
      </c>
      <c r="G113" s="84" t="s">
        <v>548</v>
      </c>
      <c r="H113" s="69" t="s">
        <v>157</v>
      </c>
      <c r="I113" s="69" t="s">
        <v>65</v>
      </c>
      <c r="J113" s="69" t="s">
        <v>14</v>
      </c>
      <c r="K113" s="69" t="s">
        <v>14</v>
      </c>
      <c r="L113" s="72">
        <v>16694616</v>
      </c>
      <c r="M113" s="69"/>
      <c r="N113" s="73">
        <v>45468</v>
      </c>
      <c r="O113" s="69"/>
      <c r="P113" s="69"/>
      <c r="Q113" s="69"/>
      <c r="R113" s="69"/>
      <c r="S113" s="69"/>
      <c r="T113" s="69" t="s">
        <v>14</v>
      </c>
      <c r="U113" s="69" t="s">
        <v>14</v>
      </c>
      <c r="V113" s="69" t="s">
        <v>14</v>
      </c>
      <c r="W113" s="69" t="s">
        <v>14</v>
      </c>
      <c r="X113" s="69" t="s">
        <v>14</v>
      </c>
      <c r="Y113" s="69" t="s">
        <v>14</v>
      </c>
      <c r="Z113" s="69" t="s">
        <v>14</v>
      </c>
      <c r="AA113" s="69" t="s">
        <v>14</v>
      </c>
      <c r="AB113" s="69" t="s">
        <v>14</v>
      </c>
      <c r="AC113" s="69" t="s">
        <v>14</v>
      </c>
      <c r="AD113" s="69"/>
      <c r="AE113" s="73"/>
      <c r="AF113" s="71" t="s">
        <v>532</v>
      </c>
      <c r="AG113" s="69" t="s">
        <v>263</v>
      </c>
      <c r="AJ113" s="74"/>
      <c r="AK113" s="74"/>
      <c r="AL113" s="74"/>
      <c r="AM113" s="75"/>
      <c r="AN113" s="75"/>
    </row>
    <row r="114" spans="1:40" ht="38.25" hidden="1" x14ac:dyDescent="0.2">
      <c r="A114" s="69">
        <v>114</v>
      </c>
      <c r="B114" s="84" t="s">
        <v>118</v>
      </c>
      <c r="C114" s="162">
        <v>20241700055673</v>
      </c>
      <c r="D114" s="82"/>
      <c r="E114" s="82"/>
      <c r="F114" s="70" t="s">
        <v>549</v>
      </c>
      <c r="G114" s="84" t="s">
        <v>550</v>
      </c>
      <c r="H114" s="69" t="s">
        <v>157</v>
      </c>
      <c r="I114" s="69" t="s">
        <v>65</v>
      </c>
      <c r="J114" s="69" t="s">
        <v>14</v>
      </c>
      <c r="K114" s="69" t="s">
        <v>14</v>
      </c>
      <c r="L114" s="72">
        <v>13713387</v>
      </c>
      <c r="M114" s="69"/>
      <c r="N114" s="73">
        <v>45468</v>
      </c>
      <c r="O114" s="69"/>
      <c r="P114" s="69"/>
      <c r="Q114" s="69"/>
      <c r="R114" s="69"/>
      <c r="S114" s="69"/>
      <c r="T114" s="69" t="s">
        <v>14</v>
      </c>
      <c r="U114" s="69" t="s">
        <v>14</v>
      </c>
      <c r="V114" s="69" t="s">
        <v>14</v>
      </c>
      <c r="W114" s="69" t="s">
        <v>14</v>
      </c>
      <c r="X114" s="69" t="s">
        <v>14</v>
      </c>
      <c r="Y114" s="69" t="s">
        <v>14</v>
      </c>
      <c r="Z114" s="69" t="s">
        <v>14</v>
      </c>
      <c r="AA114" s="69" t="s">
        <v>14</v>
      </c>
      <c r="AB114" s="69" t="s">
        <v>14</v>
      </c>
      <c r="AC114" s="69" t="s">
        <v>14</v>
      </c>
      <c r="AD114" s="69"/>
      <c r="AE114" s="73">
        <v>45506</v>
      </c>
      <c r="AF114" s="71" t="s">
        <v>551</v>
      </c>
      <c r="AG114" s="69" t="s">
        <v>17</v>
      </c>
      <c r="AJ114" s="74"/>
      <c r="AK114" s="74"/>
      <c r="AL114" s="74"/>
      <c r="AM114" s="75"/>
      <c r="AN114" s="75"/>
    </row>
    <row r="115" spans="1:40" ht="51" hidden="1" x14ac:dyDescent="0.2">
      <c r="A115" s="69">
        <v>115</v>
      </c>
      <c r="B115" s="84" t="s">
        <v>118</v>
      </c>
      <c r="C115" s="162">
        <v>20241700055673</v>
      </c>
      <c r="D115" s="82"/>
      <c r="E115" s="82"/>
      <c r="F115" s="70" t="s">
        <v>552</v>
      </c>
      <c r="G115" s="84" t="s">
        <v>537</v>
      </c>
      <c r="H115" s="69" t="s">
        <v>157</v>
      </c>
      <c r="I115" s="69" t="s">
        <v>65</v>
      </c>
      <c r="J115" s="69" t="s">
        <v>14</v>
      </c>
      <c r="K115" s="69" t="s">
        <v>14</v>
      </c>
      <c r="L115" s="72">
        <v>18712565</v>
      </c>
      <c r="M115" s="69"/>
      <c r="N115" s="73">
        <v>45468</v>
      </c>
      <c r="O115" s="69"/>
      <c r="P115" s="69"/>
      <c r="Q115" s="69"/>
      <c r="R115" s="69"/>
      <c r="S115" s="69"/>
      <c r="T115" s="69" t="s">
        <v>14</v>
      </c>
      <c r="U115" s="69" t="s">
        <v>14</v>
      </c>
      <c r="V115" s="69" t="s">
        <v>14</v>
      </c>
      <c r="W115" s="69" t="s">
        <v>14</v>
      </c>
      <c r="X115" s="69" t="s">
        <v>14</v>
      </c>
      <c r="Y115" s="69" t="s">
        <v>14</v>
      </c>
      <c r="Z115" s="69" t="s">
        <v>14</v>
      </c>
      <c r="AA115" s="69" t="s">
        <v>14</v>
      </c>
      <c r="AB115" s="69" t="s">
        <v>14</v>
      </c>
      <c r="AC115" s="69" t="s">
        <v>14</v>
      </c>
      <c r="AD115" s="69"/>
      <c r="AE115" s="73"/>
      <c r="AF115" s="71" t="s">
        <v>532</v>
      </c>
      <c r="AG115" s="69" t="s">
        <v>263</v>
      </c>
      <c r="AJ115" s="74"/>
      <c r="AK115" s="74"/>
      <c r="AL115" s="74"/>
      <c r="AM115" s="75"/>
      <c r="AN115" s="75"/>
    </row>
    <row r="116" spans="1:40" ht="38.25" hidden="1" x14ac:dyDescent="0.2">
      <c r="A116" s="69">
        <v>116</v>
      </c>
      <c r="B116" s="84" t="s">
        <v>118</v>
      </c>
      <c r="C116" s="162">
        <v>20241700055673</v>
      </c>
      <c r="D116" s="82"/>
      <c r="E116" s="82"/>
      <c r="F116" s="70" t="s">
        <v>553</v>
      </c>
      <c r="G116" s="84" t="s">
        <v>554</v>
      </c>
      <c r="H116" s="69" t="s">
        <v>157</v>
      </c>
      <c r="I116" s="69" t="s">
        <v>65</v>
      </c>
      <c r="J116" s="69" t="s">
        <v>14</v>
      </c>
      <c r="K116" s="69" t="s">
        <v>14</v>
      </c>
      <c r="L116" s="72">
        <v>18712565</v>
      </c>
      <c r="M116" s="69"/>
      <c r="N116" s="73">
        <v>45468</v>
      </c>
      <c r="O116" s="69"/>
      <c r="P116" s="69"/>
      <c r="Q116" s="69"/>
      <c r="R116" s="69"/>
      <c r="S116" s="69"/>
      <c r="T116" s="69" t="s">
        <v>14</v>
      </c>
      <c r="U116" s="69" t="s">
        <v>14</v>
      </c>
      <c r="V116" s="69" t="s">
        <v>14</v>
      </c>
      <c r="W116" s="69" t="s">
        <v>14</v>
      </c>
      <c r="X116" s="69" t="s">
        <v>14</v>
      </c>
      <c r="Y116" s="69" t="s">
        <v>14</v>
      </c>
      <c r="Z116" s="69" t="s">
        <v>14</v>
      </c>
      <c r="AA116" s="69" t="s">
        <v>14</v>
      </c>
      <c r="AB116" s="69" t="s">
        <v>14</v>
      </c>
      <c r="AC116" s="69" t="s">
        <v>14</v>
      </c>
      <c r="AD116" s="69"/>
      <c r="AE116" s="73"/>
      <c r="AF116" s="71" t="s">
        <v>532</v>
      </c>
      <c r="AG116" s="69" t="s">
        <v>263</v>
      </c>
      <c r="AJ116" s="74"/>
      <c r="AK116" s="74"/>
      <c r="AL116" s="74"/>
      <c r="AM116" s="75"/>
      <c r="AN116" s="75"/>
    </row>
    <row r="117" spans="1:40" ht="38.25" hidden="1" x14ac:dyDescent="0.2">
      <c r="A117" s="69">
        <v>117</v>
      </c>
      <c r="B117" s="84" t="s">
        <v>118</v>
      </c>
      <c r="C117" s="162">
        <v>20241700055673</v>
      </c>
      <c r="D117" s="82"/>
      <c r="E117" s="82"/>
      <c r="F117" s="70" t="s">
        <v>555</v>
      </c>
      <c r="G117" s="84" t="s">
        <v>556</v>
      </c>
      <c r="H117" s="69" t="s">
        <v>157</v>
      </c>
      <c r="I117" s="69" t="s">
        <v>65</v>
      </c>
      <c r="J117" s="69" t="s">
        <v>14</v>
      </c>
      <c r="K117" s="69" t="s">
        <v>14</v>
      </c>
      <c r="L117" s="72" t="s">
        <v>557</v>
      </c>
      <c r="M117" s="69"/>
      <c r="N117" s="73">
        <v>45468</v>
      </c>
      <c r="O117" s="69"/>
      <c r="P117" s="69"/>
      <c r="Q117" s="69"/>
      <c r="R117" s="69"/>
      <c r="S117" s="69"/>
      <c r="T117" s="69" t="s">
        <v>14</v>
      </c>
      <c r="U117" s="69" t="s">
        <v>14</v>
      </c>
      <c r="V117" s="69" t="s">
        <v>14</v>
      </c>
      <c r="W117" s="69" t="s">
        <v>14</v>
      </c>
      <c r="X117" s="69" t="s">
        <v>14</v>
      </c>
      <c r="Y117" s="69" t="s">
        <v>14</v>
      </c>
      <c r="Z117" s="69" t="s">
        <v>14</v>
      </c>
      <c r="AA117" s="69" t="s">
        <v>14</v>
      </c>
      <c r="AB117" s="69" t="s">
        <v>14</v>
      </c>
      <c r="AC117" s="69" t="s">
        <v>14</v>
      </c>
      <c r="AD117" s="69"/>
      <c r="AE117" s="73"/>
      <c r="AF117" s="71" t="s">
        <v>532</v>
      </c>
      <c r="AG117" s="69" t="s">
        <v>263</v>
      </c>
      <c r="AJ117" s="74"/>
      <c r="AK117" s="74"/>
      <c r="AL117" s="74"/>
      <c r="AM117" s="75"/>
      <c r="AN117" s="75"/>
    </row>
    <row r="118" spans="1:40" ht="51" hidden="1" x14ac:dyDescent="0.2">
      <c r="A118" s="69">
        <v>118</v>
      </c>
      <c r="B118" s="84" t="s">
        <v>118</v>
      </c>
      <c r="C118" s="162">
        <v>20241700055673</v>
      </c>
      <c r="D118" s="82"/>
      <c r="E118" s="82"/>
      <c r="F118" s="70" t="s">
        <v>558</v>
      </c>
      <c r="G118" s="84" t="s">
        <v>530</v>
      </c>
      <c r="H118" s="69" t="s">
        <v>157</v>
      </c>
      <c r="I118" s="69" t="s">
        <v>65</v>
      </c>
      <c r="J118" s="69" t="s">
        <v>14</v>
      </c>
      <c r="K118" s="69" t="s">
        <v>14</v>
      </c>
      <c r="L118" s="72" t="s">
        <v>531</v>
      </c>
      <c r="M118" s="69"/>
      <c r="N118" s="73">
        <v>45468</v>
      </c>
      <c r="O118" s="69"/>
      <c r="P118" s="69"/>
      <c r="Q118" s="69"/>
      <c r="R118" s="69"/>
      <c r="S118" s="69"/>
      <c r="T118" s="69" t="s">
        <v>14</v>
      </c>
      <c r="U118" s="69" t="s">
        <v>14</v>
      </c>
      <c r="V118" s="69" t="s">
        <v>14</v>
      </c>
      <c r="W118" s="69" t="s">
        <v>14</v>
      </c>
      <c r="X118" s="69" t="s">
        <v>14</v>
      </c>
      <c r="Y118" s="69" t="s">
        <v>14</v>
      </c>
      <c r="Z118" s="69" t="s">
        <v>14</v>
      </c>
      <c r="AA118" s="69" t="s">
        <v>14</v>
      </c>
      <c r="AB118" s="69" t="s">
        <v>14</v>
      </c>
      <c r="AC118" s="69" t="s">
        <v>14</v>
      </c>
      <c r="AD118" s="69"/>
      <c r="AE118" s="73"/>
      <c r="AF118" s="71" t="s">
        <v>532</v>
      </c>
      <c r="AG118" s="69" t="s">
        <v>263</v>
      </c>
      <c r="AJ118" s="74"/>
      <c r="AK118" s="74"/>
      <c r="AL118" s="74"/>
      <c r="AM118" s="75"/>
      <c r="AN118" s="75"/>
    </row>
    <row r="119" spans="1:40" ht="51" hidden="1" x14ac:dyDescent="0.2">
      <c r="A119" s="69">
        <v>119</v>
      </c>
      <c r="B119" s="84" t="s">
        <v>118</v>
      </c>
      <c r="C119" s="162">
        <v>20241700055673</v>
      </c>
      <c r="D119" s="82"/>
      <c r="E119" s="82"/>
      <c r="F119" s="70" t="s">
        <v>559</v>
      </c>
      <c r="G119" s="84" t="s">
        <v>560</v>
      </c>
      <c r="H119" s="69" t="s">
        <v>157</v>
      </c>
      <c r="I119" s="69" t="s">
        <v>65</v>
      </c>
      <c r="J119" s="69" t="s">
        <v>14</v>
      </c>
      <c r="K119" s="69" t="s">
        <v>14</v>
      </c>
      <c r="L119" s="72" t="s">
        <v>531</v>
      </c>
      <c r="M119" s="69"/>
      <c r="N119" s="73">
        <v>45468</v>
      </c>
      <c r="O119" s="69"/>
      <c r="P119" s="69"/>
      <c r="Q119" s="69"/>
      <c r="R119" s="69"/>
      <c r="S119" s="69"/>
      <c r="T119" s="69" t="s">
        <v>14</v>
      </c>
      <c r="U119" s="69" t="s">
        <v>14</v>
      </c>
      <c r="V119" s="69" t="s">
        <v>14</v>
      </c>
      <c r="W119" s="69" t="s">
        <v>14</v>
      </c>
      <c r="X119" s="69" t="s">
        <v>14</v>
      </c>
      <c r="Y119" s="69" t="s">
        <v>14</v>
      </c>
      <c r="Z119" s="69" t="s">
        <v>14</v>
      </c>
      <c r="AA119" s="69" t="s">
        <v>14</v>
      </c>
      <c r="AB119" s="69" t="s">
        <v>14</v>
      </c>
      <c r="AC119" s="69" t="s">
        <v>14</v>
      </c>
      <c r="AD119" s="69"/>
      <c r="AE119" s="73"/>
      <c r="AF119" s="71" t="s">
        <v>532</v>
      </c>
      <c r="AG119" s="69" t="s">
        <v>263</v>
      </c>
      <c r="AJ119" s="74"/>
      <c r="AK119" s="74"/>
      <c r="AL119" s="74"/>
      <c r="AM119" s="75"/>
      <c r="AN119" s="75"/>
    </row>
    <row r="120" spans="1:40" ht="51" hidden="1" x14ac:dyDescent="0.2">
      <c r="A120" s="69">
        <v>120</v>
      </c>
      <c r="B120" s="84" t="s">
        <v>118</v>
      </c>
      <c r="C120" s="162">
        <v>20241700055673</v>
      </c>
      <c r="D120" s="82"/>
      <c r="E120" s="82"/>
      <c r="F120" s="70" t="s">
        <v>561</v>
      </c>
      <c r="G120" s="84" t="s">
        <v>530</v>
      </c>
      <c r="H120" s="69" t="s">
        <v>157</v>
      </c>
      <c r="I120" s="69" t="s">
        <v>65</v>
      </c>
      <c r="J120" s="69" t="s">
        <v>14</v>
      </c>
      <c r="K120" s="69" t="s">
        <v>14</v>
      </c>
      <c r="L120" s="72" t="s">
        <v>531</v>
      </c>
      <c r="M120" s="69"/>
      <c r="N120" s="73">
        <v>45468</v>
      </c>
      <c r="O120" s="69"/>
      <c r="P120" s="69"/>
      <c r="Q120" s="69"/>
      <c r="R120" s="69"/>
      <c r="S120" s="69"/>
      <c r="T120" s="69" t="s">
        <v>14</v>
      </c>
      <c r="U120" s="69" t="s">
        <v>14</v>
      </c>
      <c r="V120" s="69" t="s">
        <v>14</v>
      </c>
      <c r="W120" s="69" t="s">
        <v>14</v>
      </c>
      <c r="X120" s="69" t="s">
        <v>14</v>
      </c>
      <c r="Y120" s="69" t="s">
        <v>14</v>
      </c>
      <c r="Z120" s="69" t="s">
        <v>14</v>
      </c>
      <c r="AA120" s="69" t="s">
        <v>14</v>
      </c>
      <c r="AB120" s="69" t="s">
        <v>14</v>
      </c>
      <c r="AC120" s="69" t="s">
        <v>14</v>
      </c>
      <c r="AD120" s="69"/>
      <c r="AE120" s="73"/>
      <c r="AF120" s="71" t="s">
        <v>532</v>
      </c>
      <c r="AG120" s="69" t="s">
        <v>263</v>
      </c>
      <c r="AJ120" s="74"/>
      <c r="AK120" s="74"/>
      <c r="AL120" s="74"/>
      <c r="AM120" s="75"/>
      <c r="AN120" s="75"/>
    </row>
    <row r="121" spans="1:40" ht="38.25" hidden="1" x14ac:dyDescent="0.2">
      <c r="A121" s="69">
        <v>121</v>
      </c>
      <c r="B121" s="84" t="s">
        <v>118</v>
      </c>
      <c r="C121" s="162">
        <v>20241700055673</v>
      </c>
      <c r="D121" s="82"/>
      <c r="E121" s="82"/>
      <c r="F121" s="70" t="s">
        <v>562</v>
      </c>
      <c r="G121" s="84" t="s">
        <v>563</v>
      </c>
      <c r="H121" s="69" t="s">
        <v>157</v>
      </c>
      <c r="I121" s="69" t="s">
        <v>65</v>
      </c>
      <c r="J121" s="69" t="s">
        <v>14</v>
      </c>
      <c r="K121" s="69" t="s">
        <v>14</v>
      </c>
      <c r="L121" s="72" t="s">
        <v>564</v>
      </c>
      <c r="M121" s="69"/>
      <c r="N121" s="73">
        <v>45468</v>
      </c>
      <c r="O121" s="69"/>
      <c r="P121" s="69"/>
      <c r="Q121" s="69"/>
      <c r="R121" s="69"/>
      <c r="S121" s="69"/>
      <c r="T121" s="69" t="s">
        <v>14</v>
      </c>
      <c r="U121" s="69" t="s">
        <v>14</v>
      </c>
      <c r="V121" s="69" t="s">
        <v>14</v>
      </c>
      <c r="W121" s="69" t="s">
        <v>14</v>
      </c>
      <c r="X121" s="69" t="s">
        <v>14</v>
      </c>
      <c r="Y121" s="69" t="s">
        <v>14</v>
      </c>
      <c r="Z121" s="69" t="s">
        <v>14</v>
      </c>
      <c r="AA121" s="69" t="s">
        <v>14</v>
      </c>
      <c r="AB121" s="69" t="s">
        <v>14</v>
      </c>
      <c r="AC121" s="69" t="s">
        <v>14</v>
      </c>
      <c r="AD121" s="69"/>
      <c r="AE121" s="73"/>
      <c r="AF121" s="71" t="s">
        <v>532</v>
      </c>
      <c r="AG121" s="69" t="s">
        <v>263</v>
      </c>
      <c r="AJ121" s="74"/>
      <c r="AK121" s="74"/>
      <c r="AL121" s="74"/>
      <c r="AM121" s="75"/>
      <c r="AN121" s="75"/>
    </row>
    <row r="122" spans="1:40" ht="38.25" hidden="1" x14ac:dyDescent="0.2">
      <c r="A122" s="69">
        <v>122</v>
      </c>
      <c r="B122" s="84" t="s">
        <v>118</v>
      </c>
      <c r="C122" s="162">
        <v>20241700055673</v>
      </c>
      <c r="D122" s="82"/>
      <c r="E122" s="82"/>
      <c r="F122" s="70" t="s">
        <v>565</v>
      </c>
      <c r="G122" s="84" t="s">
        <v>566</v>
      </c>
      <c r="H122" s="69" t="s">
        <v>157</v>
      </c>
      <c r="I122" s="69" t="s">
        <v>65</v>
      </c>
      <c r="J122" s="69" t="s">
        <v>14</v>
      </c>
      <c r="K122" s="69" t="s">
        <v>14</v>
      </c>
      <c r="L122" s="72" t="s">
        <v>567</v>
      </c>
      <c r="M122" s="69"/>
      <c r="N122" s="73">
        <v>45468</v>
      </c>
      <c r="O122" s="69"/>
      <c r="P122" s="69"/>
      <c r="Q122" s="69"/>
      <c r="R122" s="69"/>
      <c r="S122" s="69"/>
      <c r="T122" s="69" t="s">
        <v>14</v>
      </c>
      <c r="U122" s="69" t="s">
        <v>14</v>
      </c>
      <c r="V122" s="69" t="s">
        <v>14</v>
      </c>
      <c r="W122" s="69" t="s">
        <v>14</v>
      </c>
      <c r="X122" s="69" t="s">
        <v>14</v>
      </c>
      <c r="Y122" s="69" t="s">
        <v>14</v>
      </c>
      <c r="Z122" s="69" t="s">
        <v>14</v>
      </c>
      <c r="AA122" s="69" t="s">
        <v>14</v>
      </c>
      <c r="AB122" s="69" t="s">
        <v>14</v>
      </c>
      <c r="AC122" s="69" t="s">
        <v>14</v>
      </c>
      <c r="AD122" s="69"/>
      <c r="AE122" s="73"/>
      <c r="AF122" s="71" t="s">
        <v>532</v>
      </c>
      <c r="AG122" s="69" t="s">
        <v>263</v>
      </c>
      <c r="AJ122" s="74"/>
      <c r="AK122" s="74"/>
      <c r="AL122" s="74"/>
      <c r="AM122" s="75"/>
      <c r="AN122" s="75"/>
    </row>
    <row r="123" spans="1:40" ht="51" hidden="1" x14ac:dyDescent="0.2">
      <c r="A123" s="69">
        <v>123</v>
      </c>
      <c r="B123" s="84" t="s">
        <v>118</v>
      </c>
      <c r="C123" s="162">
        <v>20241700055673</v>
      </c>
      <c r="D123" s="82"/>
      <c r="E123" s="82"/>
      <c r="F123" s="70" t="s">
        <v>568</v>
      </c>
      <c r="G123" s="84" t="s">
        <v>530</v>
      </c>
      <c r="H123" s="69" t="s">
        <v>157</v>
      </c>
      <c r="I123" s="69" t="s">
        <v>65</v>
      </c>
      <c r="J123" s="69" t="s">
        <v>14</v>
      </c>
      <c r="K123" s="69" t="s">
        <v>14</v>
      </c>
      <c r="L123" s="72">
        <v>12428214</v>
      </c>
      <c r="M123" s="69"/>
      <c r="N123" s="73">
        <v>45468</v>
      </c>
      <c r="O123" s="69"/>
      <c r="P123" s="69"/>
      <c r="Q123" s="69"/>
      <c r="R123" s="69"/>
      <c r="S123" s="69"/>
      <c r="T123" s="69" t="s">
        <v>14</v>
      </c>
      <c r="U123" s="69" t="s">
        <v>14</v>
      </c>
      <c r="V123" s="69" t="s">
        <v>14</v>
      </c>
      <c r="W123" s="69" t="s">
        <v>14</v>
      </c>
      <c r="X123" s="69" t="s">
        <v>14</v>
      </c>
      <c r="Y123" s="69" t="s">
        <v>14</v>
      </c>
      <c r="Z123" s="69" t="s">
        <v>14</v>
      </c>
      <c r="AA123" s="69" t="s">
        <v>14</v>
      </c>
      <c r="AB123" s="69" t="s">
        <v>14</v>
      </c>
      <c r="AC123" s="69" t="s">
        <v>14</v>
      </c>
      <c r="AD123" s="69"/>
      <c r="AE123" s="73"/>
      <c r="AF123" s="71" t="s">
        <v>532</v>
      </c>
      <c r="AG123" s="69" t="s">
        <v>263</v>
      </c>
      <c r="AJ123" s="74"/>
      <c r="AK123" s="74"/>
      <c r="AL123" s="74"/>
      <c r="AM123" s="75"/>
      <c r="AN123" s="75"/>
    </row>
    <row r="124" spans="1:40" ht="63.75" hidden="1" x14ac:dyDescent="0.2">
      <c r="A124" s="69">
        <v>124</v>
      </c>
      <c r="B124" s="69" t="s">
        <v>118</v>
      </c>
      <c r="C124" s="162">
        <v>20224300062153</v>
      </c>
      <c r="D124" s="82"/>
      <c r="E124" s="82"/>
      <c r="F124" s="69" t="s">
        <v>569</v>
      </c>
      <c r="G124" s="69" t="s">
        <v>570</v>
      </c>
      <c r="H124" s="69" t="s">
        <v>95</v>
      </c>
      <c r="I124" s="69" t="s">
        <v>120</v>
      </c>
      <c r="J124" s="69" t="s">
        <v>14</v>
      </c>
      <c r="K124" s="69" t="s">
        <v>14</v>
      </c>
      <c r="L124" s="72" t="s">
        <v>571</v>
      </c>
      <c r="M124" s="74"/>
      <c r="N124" s="73">
        <v>45468</v>
      </c>
      <c r="O124" s="69"/>
      <c r="P124" s="69"/>
      <c r="Q124" s="69"/>
      <c r="R124" s="69"/>
      <c r="S124" s="69"/>
      <c r="T124" s="69"/>
      <c r="U124" s="69"/>
      <c r="V124" s="69"/>
      <c r="W124" s="69"/>
      <c r="X124" s="69"/>
      <c r="Y124" s="69"/>
      <c r="Z124" s="69"/>
      <c r="AA124" s="69"/>
      <c r="AB124" s="69"/>
      <c r="AC124" s="69"/>
      <c r="AD124" s="69"/>
      <c r="AE124" s="75">
        <v>45505</v>
      </c>
      <c r="AF124" s="71" t="s">
        <v>572</v>
      </c>
      <c r="AG124" s="69" t="s">
        <v>17</v>
      </c>
      <c r="AJ124" s="74"/>
      <c r="AK124" s="74"/>
      <c r="AL124" s="74"/>
      <c r="AM124" s="75"/>
      <c r="AN124" s="75"/>
    </row>
    <row r="125" spans="1:40" ht="51" hidden="1" x14ac:dyDescent="0.2">
      <c r="A125" s="69">
        <v>125</v>
      </c>
      <c r="B125" s="69" t="s">
        <v>118</v>
      </c>
      <c r="C125" s="162">
        <v>20241030080343</v>
      </c>
      <c r="D125" s="82"/>
      <c r="E125" s="82"/>
      <c r="F125" s="69" t="s">
        <v>573</v>
      </c>
      <c r="G125" s="69" t="s">
        <v>574</v>
      </c>
      <c r="H125" s="69" t="s">
        <v>110</v>
      </c>
      <c r="I125" s="69" t="s">
        <v>123</v>
      </c>
      <c r="J125" s="69" t="s">
        <v>14</v>
      </c>
      <c r="K125" s="69" t="s">
        <v>14</v>
      </c>
      <c r="L125" s="72" t="s">
        <v>575</v>
      </c>
      <c r="M125" s="74"/>
      <c r="N125" s="73">
        <v>45468</v>
      </c>
      <c r="O125" s="69"/>
      <c r="P125" s="69"/>
      <c r="Q125" s="69"/>
      <c r="R125" s="69"/>
      <c r="S125" s="69"/>
      <c r="T125" s="69"/>
      <c r="U125" s="69"/>
      <c r="V125" s="69"/>
      <c r="W125" s="69"/>
      <c r="X125" s="69"/>
      <c r="Y125" s="69"/>
      <c r="Z125" s="69"/>
      <c r="AA125" s="69"/>
      <c r="AB125" s="69"/>
      <c r="AC125" s="69"/>
      <c r="AD125" s="69"/>
      <c r="AE125" s="75">
        <v>45507</v>
      </c>
      <c r="AF125" s="71" t="s">
        <v>576</v>
      </c>
      <c r="AG125" s="69" t="s">
        <v>17</v>
      </c>
      <c r="AJ125" s="74"/>
      <c r="AK125" s="74"/>
      <c r="AL125" s="74"/>
      <c r="AM125" s="75"/>
      <c r="AN125" s="75"/>
    </row>
    <row r="126" spans="1:40" ht="344.25" hidden="1" x14ac:dyDescent="0.2">
      <c r="A126" s="69">
        <v>126</v>
      </c>
      <c r="B126" s="84" t="s">
        <v>111</v>
      </c>
      <c r="C126" s="162" t="s">
        <v>577</v>
      </c>
      <c r="D126" s="82" t="s">
        <v>338</v>
      </c>
      <c r="E126" s="82">
        <v>1</v>
      </c>
      <c r="F126" s="70" t="s">
        <v>14</v>
      </c>
      <c r="G126" s="230" t="s">
        <v>578</v>
      </c>
      <c r="H126" s="69" t="s">
        <v>28</v>
      </c>
      <c r="I126" s="69" t="s">
        <v>193</v>
      </c>
      <c r="J126" s="69" t="s">
        <v>14</v>
      </c>
      <c r="K126" s="69" t="s">
        <v>14</v>
      </c>
      <c r="L126" s="72">
        <v>250000000</v>
      </c>
      <c r="M126" s="69" t="s">
        <v>505</v>
      </c>
      <c r="N126" s="73">
        <v>45464</v>
      </c>
      <c r="O126" s="69"/>
      <c r="P126" s="73">
        <v>45481</v>
      </c>
      <c r="Q126" s="69"/>
      <c r="R126" s="69"/>
      <c r="S126" s="69"/>
      <c r="T126" s="69"/>
      <c r="U126" s="69"/>
      <c r="V126" s="69"/>
      <c r="W126" s="69"/>
      <c r="X126" s="69"/>
      <c r="Y126" s="69"/>
      <c r="Z126" s="69"/>
      <c r="AA126" s="69"/>
      <c r="AB126" s="69"/>
      <c r="AC126" s="69"/>
      <c r="AD126" s="69"/>
      <c r="AE126" s="73"/>
      <c r="AF126" s="136" t="s">
        <v>579</v>
      </c>
      <c r="AG126" s="69"/>
      <c r="AH126" s="100" t="s">
        <v>580</v>
      </c>
      <c r="AJ126" s="74" t="s">
        <v>505</v>
      </c>
      <c r="AK126" s="74"/>
      <c r="AL126" s="74" t="s">
        <v>196</v>
      </c>
      <c r="AM126" s="75" t="s">
        <v>14</v>
      </c>
      <c r="AN126" s="75"/>
    </row>
    <row r="127" spans="1:40" ht="63.75" hidden="1" x14ac:dyDescent="0.2">
      <c r="A127" s="69">
        <v>127</v>
      </c>
      <c r="B127" s="84" t="s">
        <v>115</v>
      </c>
      <c r="C127" s="82"/>
      <c r="D127" s="82"/>
      <c r="E127" s="69"/>
      <c r="F127" s="69" t="s">
        <v>14</v>
      </c>
      <c r="G127" s="71" t="s">
        <v>581</v>
      </c>
      <c r="H127" s="69" t="s">
        <v>108</v>
      </c>
      <c r="I127" s="69" t="s">
        <v>128</v>
      </c>
      <c r="J127" s="69" t="s">
        <v>14</v>
      </c>
      <c r="K127" s="69" t="s">
        <v>582</v>
      </c>
      <c r="L127" s="72"/>
      <c r="M127" s="69"/>
      <c r="N127" s="69"/>
      <c r="O127" s="69"/>
      <c r="P127" s="69"/>
      <c r="Q127" s="69"/>
      <c r="R127" s="69"/>
      <c r="S127" s="69"/>
      <c r="T127" s="69"/>
      <c r="U127" s="69"/>
      <c r="V127" s="69"/>
      <c r="W127" s="69"/>
      <c r="X127" s="69"/>
      <c r="Y127" s="69"/>
      <c r="Z127" s="69"/>
      <c r="AA127" s="69"/>
      <c r="AB127" s="69"/>
      <c r="AC127" s="69"/>
      <c r="AD127" s="69"/>
      <c r="AE127" s="69"/>
      <c r="AF127" s="84" t="s">
        <v>583</v>
      </c>
      <c r="AG127" s="69" t="s">
        <v>17</v>
      </c>
      <c r="AJ127" s="89"/>
      <c r="AK127" s="89"/>
      <c r="AL127" s="89"/>
      <c r="AM127" s="89"/>
      <c r="AN127" s="89"/>
    </row>
    <row r="128" spans="1:40" ht="409.5" hidden="1" x14ac:dyDescent="0.2">
      <c r="A128" s="69">
        <v>128</v>
      </c>
      <c r="B128" s="84" t="s">
        <v>38</v>
      </c>
      <c r="C128" s="82" t="s">
        <v>584</v>
      </c>
      <c r="D128" s="82" t="s">
        <v>135</v>
      </c>
      <c r="E128" s="82"/>
      <c r="F128" s="70"/>
      <c r="G128" s="230" t="s">
        <v>585</v>
      </c>
      <c r="H128" s="69" t="s">
        <v>24</v>
      </c>
      <c r="I128" s="69" t="s">
        <v>193</v>
      </c>
      <c r="J128" s="69" t="s">
        <v>14</v>
      </c>
      <c r="K128" s="69" t="s">
        <v>14</v>
      </c>
      <c r="L128" s="72">
        <v>499000000</v>
      </c>
      <c r="M128" s="69">
        <v>36</v>
      </c>
      <c r="N128" s="73">
        <v>45449</v>
      </c>
      <c r="O128" s="69"/>
      <c r="P128" s="69"/>
      <c r="Q128" s="69"/>
      <c r="R128" s="69"/>
      <c r="S128" s="69"/>
      <c r="T128" s="69"/>
      <c r="U128" s="69"/>
      <c r="V128" s="69"/>
      <c r="W128" s="69"/>
      <c r="X128" s="69"/>
      <c r="Y128" s="69"/>
      <c r="Z128" s="69"/>
      <c r="AA128" s="69"/>
      <c r="AB128" s="69"/>
      <c r="AC128" s="69"/>
      <c r="AD128" s="69"/>
      <c r="AE128" s="69"/>
      <c r="AF128" s="146" t="s">
        <v>586</v>
      </c>
      <c r="AG128" s="69" t="s">
        <v>402</v>
      </c>
      <c r="AJ128" s="87">
        <v>36</v>
      </c>
      <c r="AK128" s="87"/>
      <c r="AL128" s="87" t="s">
        <v>587</v>
      </c>
      <c r="AM128" s="88">
        <v>45488</v>
      </c>
      <c r="AN128" s="87"/>
    </row>
    <row r="129" spans="1:40" ht="38.25" hidden="1" x14ac:dyDescent="0.2">
      <c r="A129" s="69">
        <v>129</v>
      </c>
      <c r="B129" s="69" t="s">
        <v>115</v>
      </c>
      <c r="C129" s="162"/>
      <c r="D129" s="82"/>
      <c r="E129" s="82"/>
      <c r="F129" s="69" t="s">
        <v>14</v>
      </c>
      <c r="G129" s="69" t="s">
        <v>588</v>
      </c>
      <c r="H129" s="69" t="s">
        <v>108</v>
      </c>
      <c r="I129" s="69" t="s">
        <v>128</v>
      </c>
      <c r="J129" s="69" t="s">
        <v>14</v>
      </c>
      <c r="K129" s="69" t="s">
        <v>589</v>
      </c>
      <c r="L129" s="72"/>
      <c r="M129" s="74"/>
      <c r="N129" s="73"/>
      <c r="O129" s="69"/>
      <c r="P129" s="69"/>
      <c r="Q129" s="69"/>
      <c r="R129" s="69"/>
      <c r="S129" s="69"/>
      <c r="T129" s="69"/>
      <c r="U129" s="69"/>
      <c r="V129" s="69"/>
      <c r="W129" s="69"/>
      <c r="X129" s="69"/>
      <c r="Y129" s="69"/>
      <c r="Z129" s="69"/>
      <c r="AA129" s="69"/>
      <c r="AB129" s="69"/>
      <c r="AC129" s="69"/>
      <c r="AD129" s="69"/>
      <c r="AE129" s="75"/>
      <c r="AF129" s="71" t="s">
        <v>590</v>
      </c>
      <c r="AG129" s="69" t="s">
        <v>17</v>
      </c>
      <c r="AJ129" s="74"/>
      <c r="AK129" s="74"/>
      <c r="AL129" s="74"/>
      <c r="AM129" s="75"/>
      <c r="AN129" s="75"/>
    </row>
    <row r="130" spans="1:40" ht="216.75" x14ac:dyDescent="0.2">
      <c r="A130" s="69">
        <v>130</v>
      </c>
      <c r="B130" s="84" t="s">
        <v>72</v>
      </c>
      <c r="C130" s="162" t="s">
        <v>577</v>
      </c>
      <c r="D130" s="82" t="s">
        <v>81</v>
      </c>
      <c r="E130" s="82"/>
      <c r="F130" s="69" t="s">
        <v>14</v>
      </c>
      <c r="G130" s="71" t="s">
        <v>591</v>
      </c>
      <c r="H130" s="69" t="s">
        <v>24</v>
      </c>
      <c r="I130" s="69"/>
      <c r="J130" s="69" t="s">
        <v>14</v>
      </c>
      <c r="K130" s="69" t="s">
        <v>14</v>
      </c>
      <c r="L130" s="72" t="s">
        <v>592</v>
      </c>
      <c r="M130" s="69" t="s">
        <v>593</v>
      </c>
      <c r="N130" s="73">
        <v>45464</v>
      </c>
      <c r="O130" s="73">
        <v>45469</v>
      </c>
      <c r="P130" s="73">
        <v>45485</v>
      </c>
      <c r="Q130" s="73">
        <v>45489</v>
      </c>
      <c r="R130" s="69"/>
      <c r="S130" s="73">
        <v>45490</v>
      </c>
      <c r="T130" s="69"/>
      <c r="U130" s="69"/>
      <c r="V130" s="69"/>
      <c r="W130" s="69"/>
      <c r="X130" s="69"/>
      <c r="Y130" s="69"/>
      <c r="Z130" s="69"/>
      <c r="AA130" s="69"/>
      <c r="AB130" s="69"/>
      <c r="AC130" s="69"/>
      <c r="AD130" s="69"/>
      <c r="AE130" s="73"/>
      <c r="AF130" s="71" t="s">
        <v>594</v>
      </c>
      <c r="AG130" s="69" t="s">
        <v>190</v>
      </c>
      <c r="AJ130" s="74" t="s">
        <v>593</v>
      </c>
      <c r="AK130" s="74"/>
      <c r="AL130" s="74" t="s">
        <v>196</v>
      </c>
      <c r="AM130" s="75"/>
      <c r="AN130" s="75"/>
    </row>
    <row r="131" spans="1:40" ht="76.5" x14ac:dyDescent="0.2">
      <c r="A131" s="69">
        <v>131</v>
      </c>
      <c r="B131" s="69" t="s">
        <v>72</v>
      </c>
      <c r="C131" s="162">
        <v>20670</v>
      </c>
      <c r="D131" s="82" t="s">
        <v>197</v>
      </c>
      <c r="E131" s="82"/>
      <c r="F131" s="70" t="s">
        <v>14</v>
      </c>
      <c r="G131" s="71" t="s">
        <v>595</v>
      </c>
      <c r="H131" s="69" t="s">
        <v>28</v>
      </c>
      <c r="I131" s="69"/>
      <c r="J131" s="69" t="s">
        <v>14</v>
      </c>
      <c r="K131" s="69" t="s">
        <v>14</v>
      </c>
      <c r="L131" s="72">
        <v>19000000</v>
      </c>
      <c r="M131" s="74" t="s">
        <v>593</v>
      </c>
      <c r="N131" s="73">
        <v>45470</v>
      </c>
      <c r="O131" s="69"/>
      <c r="P131" s="69"/>
      <c r="Q131" s="69"/>
      <c r="R131" s="69"/>
      <c r="S131" s="69"/>
      <c r="T131" s="69"/>
      <c r="U131" s="69"/>
      <c r="V131" s="69"/>
      <c r="W131" s="69"/>
      <c r="X131" s="69"/>
      <c r="Y131" s="69"/>
      <c r="Z131" s="69"/>
      <c r="AA131" s="69"/>
      <c r="AB131" s="69"/>
      <c r="AC131" s="69"/>
      <c r="AD131" s="69"/>
      <c r="AE131" s="75">
        <v>45489</v>
      </c>
      <c r="AF131" s="71" t="s">
        <v>596</v>
      </c>
      <c r="AG131" s="69" t="s">
        <v>17</v>
      </c>
      <c r="AJ131" s="74" t="s">
        <v>593</v>
      </c>
      <c r="AK131" s="74"/>
      <c r="AL131" s="74" t="s">
        <v>196</v>
      </c>
      <c r="AM131" s="75">
        <v>45657</v>
      </c>
      <c r="AN131" s="75">
        <v>45489</v>
      </c>
    </row>
    <row r="132" spans="1:40" ht="63.75" x14ac:dyDescent="0.2">
      <c r="A132" s="69">
        <v>132</v>
      </c>
      <c r="B132" s="69" t="s">
        <v>72</v>
      </c>
      <c r="C132" s="162">
        <v>20671</v>
      </c>
      <c r="D132" s="82" t="s">
        <v>197</v>
      </c>
      <c r="E132" s="82"/>
      <c r="F132" s="70" t="s">
        <v>14</v>
      </c>
      <c r="G132" s="71" t="s">
        <v>597</v>
      </c>
      <c r="H132" s="69" t="s">
        <v>28</v>
      </c>
      <c r="I132" s="69"/>
      <c r="J132" s="69" t="s">
        <v>14</v>
      </c>
      <c r="K132" s="69" t="s">
        <v>14</v>
      </c>
      <c r="L132" s="72">
        <v>44333334</v>
      </c>
      <c r="M132" s="74" t="s">
        <v>593</v>
      </c>
      <c r="N132" s="73">
        <v>45470</v>
      </c>
      <c r="O132" s="69"/>
      <c r="P132" s="69"/>
      <c r="Q132" s="69"/>
      <c r="R132" s="69"/>
      <c r="S132" s="69"/>
      <c r="T132" s="69"/>
      <c r="U132" s="69"/>
      <c r="V132" s="69"/>
      <c r="W132" s="69"/>
      <c r="X132" s="69"/>
      <c r="Y132" s="69"/>
      <c r="Z132" s="69"/>
      <c r="AA132" s="69"/>
      <c r="AB132" s="69"/>
      <c r="AC132" s="69"/>
      <c r="AD132" s="69"/>
      <c r="AE132" s="75">
        <v>45491</v>
      </c>
      <c r="AF132" s="71" t="s">
        <v>598</v>
      </c>
      <c r="AG132" s="69" t="s">
        <v>17</v>
      </c>
      <c r="AJ132" s="74" t="s">
        <v>593</v>
      </c>
      <c r="AK132" s="74"/>
      <c r="AL132" s="74" t="s">
        <v>196</v>
      </c>
      <c r="AM132" s="75">
        <v>45657</v>
      </c>
      <c r="AN132" s="75">
        <v>45491</v>
      </c>
    </row>
    <row r="133" spans="1:40" ht="89.25" hidden="1" x14ac:dyDescent="0.2">
      <c r="A133" s="69">
        <v>133</v>
      </c>
      <c r="B133" s="123" t="s">
        <v>96</v>
      </c>
      <c r="C133" s="163" t="s">
        <v>599</v>
      </c>
      <c r="D133" s="129"/>
      <c r="E133" s="92"/>
      <c r="F133" s="76"/>
      <c r="G133" s="71" t="s">
        <v>600</v>
      </c>
      <c r="H133" s="76" t="s">
        <v>95</v>
      </c>
      <c r="I133" s="69" t="s">
        <v>130</v>
      </c>
      <c r="J133" s="76" t="s">
        <v>14</v>
      </c>
      <c r="K133" s="76" t="s">
        <v>14</v>
      </c>
      <c r="L133" s="72"/>
      <c r="M133" s="76"/>
      <c r="N133" s="94">
        <v>45462</v>
      </c>
      <c r="O133" s="69"/>
      <c r="P133" s="69"/>
      <c r="Q133" s="69"/>
      <c r="R133" s="69"/>
      <c r="S133" s="69"/>
      <c r="T133" s="69"/>
      <c r="U133" s="69"/>
      <c r="V133" s="69"/>
      <c r="W133" s="69"/>
      <c r="X133" s="69"/>
      <c r="Y133" s="69"/>
      <c r="Z133" s="69"/>
      <c r="AA133" s="69"/>
      <c r="AB133" s="69"/>
      <c r="AC133" s="69"/>
      <c r="AD133" s="69"/>
      <c r="AE133" s="94"/>
      <c r="AF133" s="95" t="s">
        <v>601</v>
      </c>
      <c r="AG133" s="76" t="s">
        <v>17</v>
      </c>
      <c r="AJ133" s="96"/>
      <c r="AK133" s="96"/>
      <c r="AL133" s="96"/>
      <c r="AM133" s="97"/>
      <c r="AN133" s="97"/>
    </row>
    <row r="134" spans="1:40" ht="38.25" hidden="1" x14ac:dyDescent="0.2">
      <c r="A134" s="69">
        <v>134</v>
      </c>
      <c r="B134" s="69" t="s">
        <v>118</v>
      </c>
      <c r="C134" s="163">
        <v>20241050001673</v>
      </c>
      <c r="D134" s="82"/>
      <c r="E134" s="82"/>
      <c r="F134" s="69" t="s">
        <v>602</v>
      </c>
      <c r="G134" s="71" t="s">
        <v>603</v>
      </c>
      <c r="H134" s="69" t="s">
        <v>114</v>
      </c>
      <c r="I134" s="69" t="s">
        <v>65</v>
      </c>
      <c r="J134" s="69" t="s">
        <v>14</v>
      </c>
      <c r="K134" s="76" t="s">
        <v>14</v>
      </c>
      <c r="L134" s="72" t="s">
        <v>604</v>
      </c>
      <c r="M134" s="74"/>
      <c r="N134" s="73">
        <v>45475</v>
      </c>
      <c r="O134" s="69"/>
      <c r="P134" s="69"/>
      <c r="Q134" s="69"/>
      <c r="R134" s="69"/>
      <c r="S134" s="69"/>
      <c r="T134" s="69"/>
      <c r="U134" s="69"/>
      <c r="V134" s="69"/>
      <c r="W134" s="69"/>
      <c r="X134" s="69"/>
      <c r="Y134" s="69"/>
      <c r="Z134" s="69"/>
      <c r="AA134" s="69"/>
      <c r="AB134" s="69"/>
      <c r="AC134" s="69"/>
      <c r="AD134" s="69"/>
      <c r="AE134" s="75">
        <v>45484</v>
      </c>
      <c r="AF134" s="71" t="s">
        <v>605</v>
      </c>
      <c r="AG134" s="69" t="s">
        <v>17</v>
      </c>
      <c r="AJ134" s="74"/>
      <c r="AK134" s="74"/>
      <c r="AL134" s="74"/>
      <c r="AM134" s="75"/>
      <c r="AN134" s="75"/>
    </row>
    <row r="135" spans="1:40" ht="38.25" hidden="1" x14ac:dyDescent="0.2">
      <c r="A135" s="69">
        <v>135</v>
      </c>
      <c r="B135" s="69" t="s">
        <v>118</v>
      </c>
      <c r="C135" s="162">
        <v>20241050001643</v>
      </c>
      <c r="D135" s="82"/>
      <c r="E135" s="82"/>
      <c r="F135" s="69" t="s">
        <v>606</v>
      </c>
      <c r="G135" s="71" t="s">
        <v>607</v>
      </c>
      <c r="H135" s="69" t="s">
        <v>114</v>
      </c>
      <c r="I135" s="69" t="s">
        <v>65</v>
      </c>
      <c r="J135" s="69" t="s">
        <v>14</v>
      </c>
      <c r="K135" s="76" t="s">
        <v>14</v>
      </c>
      <c r="L135" s="72">
        <v>22855645</v>
      </c>
      <c r="M135" s="74"/>
      <c r="N135" s="73">
        <v>45475</v>
      </c>
      <c r="O135" s="69"/>
      <c r="P135" s="69"/>
      <c r="Q135" s="69"/>
      <c r="R135" s="69"/>
      <c r="S135" s="69"/>
      <c r="T135" s="69"/>
      <c r="U135" s="69"/>
      <c r="V135" s="69"/>
      <c r="W135" s="69"/>
      <c r="X135" s="69"/>
      <c r="Y135" s="69"/>
      <c r="Z135" s="69"/>
      <c r="AA135" s="69"/>
      <c r="AB135" s="69"/>
      <c r="AC135" s="69"/>
      <c r="AD135" s="69"/>
      <c r="AE135" s="75">
        <v>45484</v>
      </c>
      <c r="AF135" s="71" t="s">
        <v>605</v>
      </c>
      <c r="AG135" s="69" t="s">
        <v>17</v>
      </c>
      <c r="AJ135" s="74"/>
      <c r="AK135" s="74"/>
      <c r="AL135" s="74"/>
      <c r="AM135" s="75"/>
      <c r="AN135" s="75"/>
    </row>
    <row r="136" spans="1:40" ht="38.25" hidden="1" x14ac:dyDescent="0.2">
      <c r="A136" s="69">
        <v>136</v>
      </c>
      <c r="B136" s="69" t="s">
        <v>118</v>
      </c>
      <c r="C136" s="162">
        <v>20241050001663</v>
      </c>
      <c r="D136" s="82"/>
      <c r="E136" s="82"/>
      <c r="F136" s="69" t="s">
        <v>608</v>
      </c>
      <c r="G136" s="71" t="s">
        <v>609</v>
      </c>
      <c r="H136" s="69" t="s">
        <v>114</v>
      </c>
      <c r="I136" s="69" t="s">
        <v>65</v>
      </c>
      <c r="J136" s="69" t="s">
        <v>14</v>
      </c>
      <c r="K136" s="76" t="s">
        <v>14</v>
      </c>
      <c r="L136" s="72" t="s">
        <v>610</v>
      </c>
      <c r="M136" s="74"/>
      <c r="N136" s="73">
        <v>45475</v>
      </c>
      <c r="O136" s="69"/>
      <c r="P136" s="69"/>
      <c r="Q136" s="69"/>
      <c r="R136" s="69"/>
      <c r="S136" s="69"/>
      <c r="T136" s="69"/>
      <c r="U136" s="69"/>
      <c r="V136" s="69"/>
      <c r="W136" s="69"/>
      <c r="X136" s="69"/>
      <c r="Y136" s="69"/>
      <c r="Z136" s="69"/>
      <c r="AA136" s="69"/>
      <c r="AB136" s="69"/>
      <c r="AC136" s="69"/>
      <c r="AD136" s="69"/>
      <c r="AE136" s="75">
        <v>45484</v>
      </c>
      <c r="AF136" s="71" t="s">
        <v>605</v>
      </c>
      <c r="AG136" s="69" t="s">
        <v>17</v>
      </c>
      <c r="AJ136" s="74"/>
      <c r="AK136" s="74"/>
      <c r="AL136" s="74"/>
      <c r="AM136" s="75"/>
      <c r="AN136" s="75"/>
    </row>
    <row r="137" spans="1:40" ht="38.25" hidden="1" x14ac:dyDescent="0.2">
      <c r="A137" s="69">
        <v>137</v>
      </c>
      <c r="B137" s="69" t="s">
        <v>118</v>
      </c>
      <c r="C137" s="162">
        <v>20241050001633</v>
      </c>
      <c r="D137" s="82"/>
      <c r="E137" s="82"/>
      <c r="F137" s="69" t="s">
        <v>611</v>
      </c>
      <c r="G137" s="71" t="s">
        <v>603</v>
      </c>
      <c r="H137" s="69" t="s">
        <v>114</v>
      </c>
      <c r="I137" s="69" t="s">
        <v>65</v>
      </c>
      <c r="J137" s="69" t="s">
        <v>14</v>
      </c>
      <c r="K137" s="76" t="s">
        <v>14</v>
      </c>
      <c r="L137" s="72">
        <v>27824360</v>
      </c>
      <c r="M137" s="74"/>
      <c r="N137" s="73">
        <v>45475</v>
      </c>
      <c r="O137" s="69"/>
      <c r="P137" s="69"/>
      <c r="Q137" s="69"/>
      <c r="R137" s="69"/>
      <c r="S137" s="69"/>
      <c r="T137" s="69"/>
      <c r="U137" s="69"/>
      <c r="V137" s="69"/>
      <c r="W137" s="69"/>
      <c r="X137" s="69"/>
      <c r="Y137" s="69"/>
      <c r="Z137" s="69"/>
      <c r="AA137" s="69"/>
      <c r="AB137" s="69"/>
      <c r="AC137" s="69"/>
      <c r="AD137" s="69"/>
      <c r="AE137" s="75">
        <v>45484</v>
      </c>
      <c r="AF137" s="71" t="s">
        <v>605</v>
      </c>
      <c r="AG137" s="69" t="s">
        <v>17</v>
      </c>
      <c r="AJ137" s="74"/>
      <c r="AK137" s="74"/>
      <c r="AL137" s="74"/>
      <c r="AM137" s="75"/>
      <c r="AN137" s="75"/>
    </row>
    <row r="138" spans="1:40" ht="38.25" hidden="1" x14ac:dyDescent="0.2">
      <c r="A138" s="69">
        <v>138</v>
      </c>
      <c r="B138" s="69" t="s">
        <v>118</v>
      </c>
      <c r="C138" s="162"/>
      <c r="D138" s="82"/>
      <c r="E138" s="82"/>
      <c r="F138" s="69" t="s">
        <v>612</v>
      </c>
      <c r="G138" s="71" t="s">
        <v>613</v>
      </c>
      <c r="H138" s="69" t="s">
        <v>114</v>
      </c>
      <c r="I138" s="69" t="s">
        <v>65</v>
      </c>
      <c r="J138" s="69" t="s">
        <v>14</v>
      </c>
      <c r="K138" s="76" t="s">
        <v>14</v>
      </c>
      <c r="L138" s="72">
        <v>18712565</v>
      </c>
      <c r="M138" s="74"/>
      <c r="N138" s="73">
        <v>45475</v>
      </c>
      <c r="O138" s="69"/>
      <c r="P138" s="69"/>
      <c r="Q138" s="69"/>
      <c r="R138" s="69"/>
      <c r="S138" s="69"/>
      <c r="T138" s="69"/>
      <c r="U138" s="69"/>
      <c r="V138" s="69"/>
      <c r="W138" s="69"/>
      <c r="X138" s="69"/>
      <c r="Y138" s="69"/>
      <c r="Z138" s="69"/>
      <c r="AA138" s="69"/>
      <c r="AB138" s="69"/>
      <c r="AC138" s="69"/>
      <c r="AD138" s="69"/>
      <c r="AE138" s="75">
        <v>45484</v>
      </c>
      <c r="AF138" s="71" t="s">
        <v>605</v>
      </c>
      <c r="AG138" s="69" t="s">
        <v>17</v>
      </c>
      <c r="AJ138" s="74"/>
      <c r="AK138" s="74"/>
      <c r="AL138" s="74"/>
      <c r="AM138" s="75"/>
      <c r="AN138" s="75"/>
    </row>
    <row r="139" spans="1:40" ht="76.5" hidden="1" x14ac:dyDescent="0.2">
      <c r="A139" s="69">
        <v>139</v>
      </c>
      <c r="B139" s="69" t="s">
        <v>115</v>
      </c>
      <c r="C139" s="162">
        <v>20683</v>
      </c>
      <c r="D139" s="82"/>
      <c r="E139" s="82">
        <v>7</v>
      </c>
      <c r="F139" s="69" t="s">
        <v>614</v>
      </c>
      <c r="G139" s="71" t="s">
        <v>615</v>
      </c>
      <c r="H139" s="69" t="s">
        <v>153</v>
      </c>
      <c r="I139" s="69" t="s">
        <v>32</v>
      </c>
      <c r="J139" s="69" t="s">
        <v>34</v>
      </c>
      <c r="K139" s="69" t="s">
        <v>14</v>
      </c>
      <c r="L139" s="72" t="s">
        <v>616</v>
      </c>
      <c r="M139" s="74"/>
      <c r="N139" s="73">
        <v>45470</v>
      </c>
      <c r="O139" s="69"/>
      <c r="P139" s="69"/>
      <c r="Q139" s="69"/>
      <c r="R139" s="69"/>
      <c r="S139" s="69"/>
      <c r="T139" s="69"/>
      <c r="U139" s="69"/>
      <c r="V139" s="69"/>
      <c r="W139" s="69"/>
      <c r="X139" s="69"/>
      <c r="Y139" s="69"/>
      <c r="Z139" s="69"/>
      <c r="AA139" s="69"/>
      <c r="AB139" s="69"/>
      <c r="AC139" s="69"/>
      <c r="AD139" s="69"/>
      <c r="AE139" s="75">
        <v>45471</v>
      </c>
      <c r="AF139" s="71" t="s">
        <v>617</v>
      </c>
      <c r="AG139" s="69" t="s">
        <v>17</v>
      </c>
      <c r="AJ139" s="74"/>
      <c r="AK139" s="74"/>
      <c r="AL139" s="74" t="s">
        <v>208</v>
      </c>
      <c r="AM139" s="75">
        <v>45534</v>
      </c>
      <c r="AN139" s="75">
        <v>45471</v>
      </c>
    </row>
    <row r="140" spans="1:40" ht="76.5" hidden="1" x14ac:dyDescent="0.2">
      <c r="A140" s="69">
        <v>140</v>
      </c>
      <c r="B140" s="69" t="s">
        <v>115</v>
      </c>
      <c r="C140" s="162">
        <v>20852</v>
      </c>
      <c r="D140" s="82"/>
      <c r="E140" s="82">
        <v>7</v>
      </c>
      <c r="F140" s="70" t="s">
        <v>618</v>
      </c>
      <c r="G140" s="71" t="s">
        <v>619</v>
      </c>
      <c r="H140" s="69" t="s">
        <v>45</v>
      </c>
      <c r="I140" s="69" t="s">
        <v>32</v>
      </c>
      <c r="J140" s="69" t="s">
        <v>34</v>
      </c>
      <c r="K140" s="69" t="s">
        <v>14</v>
      </c>
      <c r="L140" s="72" t="s">
        <v>620</v>
      </c>
      <c r="M140" s="74"/>
      <c r="N140" s="73">
        <v>45470</v>
      </c>
      <c r="O140" s="69"/>
      <c r="P140" s="69"/>
      <c r="Q140" s="69"/>
      <c r="R140" s="69"/>
      <c r="S140" s="69"/>
      <c r="T140" s="69"/>
      <c r="U140" s="69"/>
      <c r="V140" s="69"/>
      <c r="W140" s="69"/>
      <c r="X140" s="69"/>
      <c r="Y140" s="69"/>
      <c r="Z140" s="69"/>
      <c r="AA140" s="69"/>
      <c r="AB140" s="69"/>
      <c r="AC140" s="69"/>
      <c r="AD140" s="69"/>
      <c r="AE140" s="75">
        <v>45471</v>
      </c>
      <c r="AF140" s="71" t="s">
        <v>621</v>
      </c>
      <c r="AG140" s="69" t="s">
        <v>17</v>
      </c>
      <c r="AJ140" s="74"/>
      <c r="AK140" s="74"/>
      <c r="AL140" s="74" t="s">
        <v>208</v>
      </c>
      <c r="AM140" s="75">
        <v>45534</v>
      </c>
      <c r="AN140" s="75">
        <v>45471</v>
      </c>
    </row>
    <row r="141" spans="1:40" ht="76.5" hidden="1" x14ac:dyDescent="0.2">
      <c r="A141" s="69">
        <v>141</v>
      </c>
      <c r="B141" s="69" t="s">
        <v>115</v>
      </c>
      <c r="C141" s="162">
        <v>20849</v>
      </c>
      <c r="D141" s="82"/>
      <c r="E141" s="82">
        <v>7</v>
      </c>
      <c r="F141" s="69" t="s">
        <v>622</v>
      </c>
      <c r="G141" s="71" t="s">
        <v>623</v>
      </c>
      <c r="H141" s="69" t="s">
        <v>149</v>
      </c>
      <c r="I141" s="69" t="s">
        <v>32</v>
      </c>
      <c r="J141" s="69" t="s">
        <v>34</v>
      </c>
      <c r="K141" s="69" t="s">
        <v>14</v>
      </c>
      <c r="L141" s="72" t="s">
        <v>624</v>
      </c>
      <c r="M141" s="74"/>
      <c r="N141" s="73">
        <v>45471</v>
      </c>
      <c r="O141" s="69"/>
      <c r="P141" s="69"/>
      <c r="Q141" s="69"/>
      <c r="R141" s="69"/>
      <c r="S141" s="69"/>
      <c r="T141" s="69"/>
      <c r="U141" s="69"/>
      <c r="V141" s="69"/>
      <c r="W141" s="69"/>
      <c r="X141" s="69"/>
      <c r="Y141" s="69"/>
      <c r="Z141" s="69"/>
      <c r="AA141" s="69"/>
      <c r="AB141" s="69"/>
      <c r="AC141" s="69"/>
      <c r="AD141" s="69"/>
      <c r="AE141" s="75">
        <v>45475</v>
      </c>
      <c r="AF141" s="71" t="s">
        <v>625</v>
      </c>
      <c r="AG141" s="69" t="s">
        <v>17</v>
      </c>
      <c r="AJ141" s="74"/>
      <c r="AK141" s="74"/>
      <c r="AL141" s="74" t="s">
        <v>208</v>
      </c>
      <c r="AM141" s="75">
        <v>45565</v>
      </c>
      <c r="AN141" s="75">
        <v>45475</v>
      </c>
    </row>
    <row r="142" spans="1:40" ht="76.5" hidden="1" x14ac:dyDescent="0.2">
      <c r="A142" s="69">
        <v>142</v>
      </c>
      <c r="B142" s="84" t="s">
        <v>115</v>
      </c>
      <c r="C142" s="162">
        <v>20241300076973</v>
      </c>
      <c r="D142" s="82"/>
      <c r="E142" s="82">
        <v>9</v>
      </c>
      <c r="F142" s="69" t="s">
        <v>626</v>
      </c>
      <c r="G142" s="69" t="s">
        <v>627</v>
      </c>
      <c r="H142" s="69" t="s">
        <v>127</v>
      </c>
      <c r="I142" s="69" t="s">
        <v>32</v>
      </c>
      <c r="J142" s="69" t="s">
        <v>34</v>
      </c>
      <c r="K142" s="69" t="s">
        <v>14</v>
      </c>
      <c r="L142" s="72" t="s">
        <v>628</v>
      </c>
      <c r="M142" s="69"/>
      <c r="N142" s="98">
        <v>45471</v>
      </c>
      <c r="O142" s="69"/>
      <c r="P142" s="69"/>
      <c r="Q142" s="69"/>
      <c r="R142" s="69"/>
      <c r="S142" s="69"/>
      <c r="T142" s="69"/>
      <c r="U142" s="69"/>
      <c r="V142" s="69"/>
      <c r="W142" s="69"/>
      <c r="X142" s="69"/>
      <c r="Y142" s="69"/>
      <c r="Z142" s="69"/>
      <c r="AA142" s="69"/>
      <c r="AB142" s="69"/>
      <c r="AC142" s="69"/>
      <c r="AD142" s="69"/>
      <c r="AE142" s="73"/>
      <c r="AF142" s="71" t="s">
        <v>629</v>
      </c>
      <c r="AG142" s="69" t="s">
        <v>17</v>
      </c>
      <c r="AJ142" s="74"/>
      <c r="AK142" s="74"/>
      <c r="AL142" s="74" t="s">
        <v>208</v>
      </c>
      <c r="AM142" s="75">
        <v>45503</v>
      </c>
      <c r="AN142" s="75"/>
    </row>
    <row r="143" spans="1:40" ht="38.25" hidden="1" x14ac:dyDescent="0.2">
      <c r="A143" s="69">
        <v>143</v>
      </c>
      <c r="B143" s="84" t="s">
        <v>115</v>
      </c>
      <c r="C143" s="162">
        <v>20563</v>
      </c>
      <c r="D143" s="82" t="s">
        <v>197</v>
      </c>
      <c r="E143" s="82"/>
      <c r="F143" s="70" t="s">
        <v>630</v>
      </c>
      <c r="G143" s="84" t="s">
        <v>631</v>
      </c>
      <c r="H143" s="69" t="s">
        <v>24</v>
      </c>
      <c r="I143" s="69" t="s">
        <v>193</v>
      </c>
      <c r="J143" s="69" t="s">
        <v>14</v>
      </c>
      <c r="K143" s="69" t="s">
        <v>14</v>
      </c>
      <c r="L143" s="72" t="s">
        <v>632</v>
      </c>
      <c r="M143" s="69" t="s">
        <v>633</v>
      </c>
      <c r="N143" s="73">
        <v>45463</v>
      </c>
      <c r="O143" s="69" t="s">
        <v>634</v>
      </c>
      <c r="P143" s="73">
        <v>45475</v>
      </c>
      <c r="Q143" s="73">
        <v>45483</v>
      </c>
      <c r="R143" s="73">
        <v>45485</v>
      </c>
      <c r="S143" s="73">
        <v>45476</v>
      </c>
      <c r="T143" s="73">
        <v>45481</v>
      </c>
      <c r="U143" s="69"/>
      <c r="V143" s="69"/>
      <c r="W143" s="73">
        <v>45490</v>
      </c>
      <c r="X143" s="69"/>
      <c r="Y143" s="69"/>
      <c r="Z143" s="73">
        <v>45490</v>
      </c>
      <c r="AA143" s="73">
        <v>45491</v>
      </c>
      <c r="AB143" s="73">
        <v>44764</v>
      </c>
      <c r="AC143" s="69"/>
      <c r="AD143" s="69"/>
      <c r="AE143" s="73"/>
      <c r="AF143" s="121" t="s">
        <v>635</v>
      </c>
      <c r="AG143" s="69" t="s">
        <v>17</v>
      </c>
      <c r="AJ143" s="74"/>
      <c r="AK143" s="74"/>
      <c r="AL143" s="74" t="s">
        <v>208</v>
      </c>
      <c r="AM143" s="75">
        <v>45859</v>
      </c>
      <c r="AN143" s="75"/>
    </row>
    <row r="144" spans="1:40" ht="89.25" hidden="1" x14ac:dyDescent="0.2">
      <c r="A144" s="69">
        <v>144</v>
      </c>
      <c r="B144" s="84" t="s">
        <v>468</v>
      </c>
      <c r="C144" s="162">
        <v>20419</v>
      </c>
      <c r="D144" s="82" t="s">
        <v>338</v>
      </c>
      <c r="E144" s="82"/>
      <c r="F144" s="70"/>
      <c r="G144" s="138" t="s">
        <v>636</v>
      </c>
      <c r="H144" s="69" t="s">
        <v>140</v>
      </c>
      <c r="I144" s="69"/>
      <c r="J144" s="69" t="s">
        <v>14</v>
      </c>
      <c r="K144" s="69" t="s">
        <v>14</v>
      </c>
      <c r="L144" s="72" t="s">
        <v>637</v>
      </c>
      <c r="M144" s="69" t="s">
        <v>638</v>
      </c>
      <c r="N144" s="73">
        <v>45477</v>
      </c>
      <c r="O144" s="69"/>
      <c r="P144" s="69"/>
      <c r="Q144" s="69"/>
      <c r="R144" s="69"/>
      <c r="S144" s="69"/>
      <c r="T144" s="69"/>
      <c r="U144" s="69"/>
      <c r="V144" s="69"/>
      <c r="W144" s="69"/>
      <c r="X144" s="69"/>
      <c r="Y144" s="69"/>
      <c r="Z144" s="69"/>
      <c r="AA144" s="69"/>
      <c r="AB144" s="69"/>
      <c r="AC144" s="69"/>
      <c r="AD144" s="69"/>
      <c r="AE144" s="73"/>
      <c r="AF144" s="71" t="s">
        <v>639</v>
      </c>
      <c r="AG144" s="69" t="s">
        <v>190</v>
      </c>
      <c r="AJ144" s="74" t="s">
        <v>638</v>
      </c>
      <c r="AK144" s="74"/>
      <c r="AL144" s="74" t="s">
        <v>196</v>
      </c>
      <c r="AM144" s="75">
        <v>45657</v>
      </c>
      <c r="AN144" s="75"/>
    </row>
    <row r="145" spans="1:40" ht="127.5" hidden="1" x14ac:dyDescent="0.2">
      <c r="A145" s="69">
        <v>145</v>
      </c>
      <c r="B145" s="84" t="s">
        <v>111</v>
      </c>
      <c r="C145" s="162" t="s">
        <v>577</v>
      </c>
      <c r="D145" s="82" t="s">
        <v>338</v>
      </c>
      <c r="E145" s="82">
        <v>1</v>
      </c>
      <c r="F145" s="70"/>
      <c r="G145" s="84" t="s">
        <v>640</v>
      </c>
      <c r="H145" s="69" t="s">
        <v>58</v>
      </c>
      <c r="I145" s="69" t="s">
        <v>193</v>
      </c>
      <c r="J145" s="69" t="s">
        <v>14</v>
      </c>
      <c r="K145" s="69" t="s">
        <v>14</v>
      </c>
      <c r="L145" s="72">
        <v>3753585020</v>
      </c>
      <c r="M145" s="69" t="s">
        <v>348</v>
      </c>
      <c r="N145" s="73">
        <v>45481</v>
      </c>
      <c r="O145" s="69"/>
      <c r="P145" s="69" t="s">
        <v>641</v>
      </c>
      <c r="Q145" s="69"/>
      <c r="R145" s="69"/>
      <c r="S145" s="69"/>
      <c r="T145" s="69"/>
      <c r="U145" s="69"/>
      <c r="V145" s="69"/>
      <c r="W145" s="69"/>
      <c r="X145" s="69"/>
      <c r="Y145" s="69"/>
      <c r="Z145" s="73">
        <v>45492</v>
      </c>
      <c r="AA145" s="73">
        <v>45503</v>
      </c>
      <c r="AB145" s="73">
        <v>45492</v>
      </c>
      <c r="AC145" s="73">
        <v>45506</v>
      </c>
      <c r="AD145" s="69"/>
      <c r="AE145" s="73"/>
      <c r="AF145" s="215" t="s">
        <v>642</v>
      </c>
      <c r="AG145" s="69" t="s">
        <v>17</v>
      </c>
      <c r="AJ145" s="74" t="s">
        <v>348</v>
      </c>
      <c r="AK145" s="74"/>
      <c r="AL145" s="74" t="s">
        <v>196</v>
      </c>
      <c r="AM145" s="75" t="s">
        <v>14</v>
      </c>
      <c r="AN145" s="75"/>
    </row>
    <row r="146" spans="1:40" ht="216.75" hidden="1" x14ac:dyDescent="0.2">
      <c r="A146" s="69">
        <v>146</v>
      </c>
      <c r="B146" s="69" t="s">
        <v>96</v>
      </c>
      <c r="C146" s="162">
        <v>20166</v>
      </c>
      <c r="D146" s="82" t="s">
        <v>197</v>
      </c>
      <c r="E146" s="82"/>
      <c r="F146" s="69"/>
      <c r="G146" s="69" t="s">
        <v>643</v>
      </c>
      <c r="H146" s="69" t="s">
        <v>110</v>
      </c>
      <c r="I146" s="69"/>
      <c r="J146" s="69" t="s">
        <v>14</v>
      </c>
      <c r="K146" s="69"/>
      <c r="L146" s="72"/>
      <c r="M146" s="74" t="s">
        <v>638</v>
      </c>
      <c r="N146" s="73">
        <v>45476</v>
      </c>
      <c r="O146" s="69"/>
      <c r="P146" s="69"/>
      <c r="Q146" s="69"/>
      <c r="R146" s="69"/>
      <c r="S146" s="69"/>
      <c r="T146" s="69"/>
      <c r="U146" s="69"/>
      <c r="V146" s="69"/>
      <c r="W146" s="69"/>
      <c r="X146" s="69"/>
      <c r="Y146" s="69"/>
      <c r="Z146" s="69"/>
      <c r="AA146" s="69"/>
      <c r="AB146" s="69"/>
      <c r="AC146" s="69"/>
      <c r="AD146" s="69"/>
      <c r="AE146" s="75"/>
      <c r="AF146" s="71" t="s">
        <v>644</v>
      </c>
      <c r="AG146" s="69" t="s">
        <v>17</v>
      </c>
      <c r="AJ146" s="74" t="s">
        <v>638</v>
      </c>
      <c r="AK146" s="74"/>
      <c r="AL146" s="74"/>
      <c r="AM146" s="75">
        <v>45657</v>
      </c>
      <c r="AN146" s="75"/>
    </row>
    <row r="147" spans="1:40" ht="204" hidden="1" x14ac:dyDescent="0.2">
      <c r="A147" s="69">
        <v>147</v>
      </c>
      <c r="B147" s="69" t="s">
        <v>96</v>
      </c>
      <c r="C147" s="162">
        <v>20270</v>
      </c>
      <c r="D147" s="82" t="s">
        <v>197</v>
      </c>
      <c r="E147" s="82"/>
      <c r="F147" s="69"/>
      <c r="G147" s="69" t="s">
        <v>645</v>
      </c>
      <c r="H147" s="69" t="s">
        <v>110</v>
      </c>
      <c r="I147" s="69"/>
      <c r="J147" s="69" t="s">
        <v>14</v>
      </c>
      <c r="K147" s="69" t="s">
        <v>14</v>
      </c>
      <c r="L147" s="72">
        <v>49000000</v>
      </c>
      <c r="M147" s="74" t="s">
        <v>638</v>
      </c>
      <c r="N147" s="73">
        <v>45476</v>
      </c>
      <c r="O147" s="69"/>
      <c r="P147" s="69"/>
      <c r="Q147" s="69"/>
      <c r="R147" s="69"/>
      <c r="S147" s="69"/>
      <c r="T147" s="69"/>
      <c r="U147" s="69"/>
      <c r="V147" s="69"/>
      <c r="W147" s="69"/>
      <c r="X147" s="69"/>
      <c r="Y147" s="69"/>
      <c r="Z147" s="69"/>
      <c r="AA147" s="69"/>
      <c r="AB147" s="69"/>
      <c r="AC147" s="69"/>
      <c r="AD147" s="69"/>
      <c r="AE147" s="75"/>
      <c r="AF147" s="84" t="s">
        <v>646</v>
      </c>
      <c r="AG147" s="69" t="s">
        <v>17</v>
      </c>
      <c r="AJ147" s="74" t="s">
        <v>638</v>
      </c>
      <c r="AK147" s="74"/>
      <c r="AL147" s="74"/>
      <c r="AM147" s="75">
        <v>45657</v>
      </c>
      <c r="AN147" s="75"/>
    </row>
    <row r="148" spans="1:40" ht="51" x14ac:dyDescent="0.2">
      <c r="A148" s="69" t="s">
        <v>647</v>
      </c>
      <c r="B148" s="84" t="s">
        <v>72</v>
      </c>
      <c r="C148" s="162" t="s">
        <v>648</v>
      </c>
      <c r="D148" s="82" t="s">
        <v>512</v>
      </c>
      <c r="E148" s="82"/>
      <c r="F148" s="70"/>
      <c r="G148" s="84" t="s">
        <v>649</v>
      </c>
      <c r="H148" s="69" t="s">
        <v>42</v>
      </c>
      <c r="I148" s="69" t="s">
        <v>99</v>
      </c>
      <c r="J148" s="69" t="s">
        <v>14</v>
      </c>
      <c r="K148" s="69" t="s">
        <v>14</v>
      </c>
      <c r="L148" s="72">
        <v>291550000</v>
      </c>
      <c r="M148" s="69"/>
      <c r="N148" s="73">
        <v>45478</v>
      </c>
      <c r="O148" s="73">
        <v>45481</v>
      </c>
      <c r="P148" s="73">
        <v>45482</v>
      </c>
      <c r="Q148" s="73">
        <v>45484</v>
      </c>
      <c r="R148" s="69"/>
      <c r="S148" s="69"/>
      <c r="T148" s="69"/>
      <c r="U148" s="69"/>
      <c r="V148" s="69"/>
      <c r="W148" s="69"/>
      <c r="X148" s="69"/>
      <c r="Y148" s="69"/>
      <c r="Z148" s="69"/>
      <c r="AA148" s="69"/>
      <c r="AB148" s="69"/>
      <c r="AC148" s="69"/>
      <c r="AD148" s="69"/>
      <c r="AE148" s="73"/>
      <c r="AF148" s="99" t="s">
        <v>650</v>
      </c>
      <c r="AG148" s="69" t="s">
        <v>365</v>
      </c>
      <c r="AJ148" s="74"/>
      <c r="AK148" s="74"/>
      <c r="AL148" s="74"/>
      <c r="AM148" s="75"/>
      <c r="AN148" s="75"/>
    </row>
    <row r="149" spans="1:40" ht="76.5" hidden="1" x14ac:dyDescent="0.2">
      <c r="A149" s="69">
        <v>149</v>
      </c>
      <c r="B149" s="84" t="s">
        <v>118</v>
      </c>
      <c r="C149" s="162">
        <v>20241100054873</v>
      </c>
      <c r="D149" s="82"/>
      <c r="E149" s="82"/>
      <c r="F149" s="70" t="s">
        <v>651</v>
      </c>
      <c r="G149" s="84" t="s">
        <v>652</v>
      </c>
      <c r="H149" s="69" t="s">
        <v>21</v>
      </c>
      <c r="I149" s="69" t="s">
        <v>65</v>
      </c>
      <c r="J149" s="69" t="s">
        <v>14</v>
      </c>
      <c r="K149" s="76" t="s">
        <v>14</v>
      </c>
      <c r="L149" s="72" t="s">
        <v>653</v>
      </c>
      <c r="M149" s="69"/>
      <c r="N149" s="73">
        <v>45485</v>
      </c>
      <c r="O149" s="69"/>
      <c r="P149" s="69"/>
      <c r="Q149" s="69"/>
      <c r="R149" s="69"/>
      <c r="S149" s="69"/>
      <c r="T149" s="69" t="s">
        <v>14</v>
      </c>
      <c r="U149" s="69" t="s">
        <v>14</v>
      </c>
      <c r="V149" s="69" t="s">
        <v>14</v>
      </c>
      <c r="W149" s="69" t="s">
        <v>14</v>
      </c>
      <c r="X149" s="69" t="s">
        <v>14</v>
      </c>
      <c r="Y149" s="69" t="s">
        <v>14</v>
      </c>
      <c r="Z149" s="69" t="s">
        <v>14</v>
      </c>
      <c r="AA149" s="69" t="s">
        <v>14</v>
      </c>
      <c r="AB149" s="69" t="s">
        <v>14</v>
      </c>
      <c r="AC149" s="69" t="s">
        <v>14</v>
      </c>
      <c r="AD149" s="69"/>
      <c r="AE149" s="73"/>
      <c r="AF149" s="71"/>
      <c r="AG149" s="69" t="s">
        <v>263</v>
      </c>
      <c r="AJ149" s="74"/>
      <c r="AK149" s="74"/>
      <c r="AL149" s="74"/>
      <c r="AM149" s="75"/>
      <c r="AN149" s="75"/>
    </row>
    <row r="150" spans="1:40" ht="38.25" hidden="1" x14ac:dyDescent="0.2">
      <c r="A150" s="69">
        <v>150</v>
      </c>
      <c r="B150" s="84" t="s">
        <v>118</v>
      </c>
      <c r="C150" s="162">
        <v>21098</v>
      </c>
      <c r="D150" s="82" t="s">
        <v>197</v>
      </c>
      <c r="E150" s="82"/>
      <c r="F150" s="69" t="s">
        <v>654</v>
      </c>
      <c r="G150" s="69" t="s">
        <v>655</v>
      </c>
      <c r="H150" s="69" t="s">
        <v>138</v>
      </c>
      <c r="I150" s="69"/>
      <c r="J150" s="69" t="s">
        <v>14</v>
      </c>
      <c r="K150" s="69" t="s">
        <v>14</v>
      </c>
      <c r="L150" s="72" t="s">
        <v>656</v>
      </c>
      <c r="M150" s="69"/>
      <c r="N150" s="73">
        <v>45478</v>
      </c>
      <c r="O150" s="69"/>
      <c r="P150" s="69"/>
      <c r="Q150" s="69"/>
      <c r="R150" s="69"/>
      <c r="S150" s="69"/>
      <c r="T150" s="69"/>
      <c r="U150" s="69"/>
      <c r="V150" s="69"/>
      <c r="W150" s="69"/>
      <c r="X150" s="69"/>
      <c r="Y150" s="69"/>
      <c r="Z150" s="69"/>
      <c r="AA150" s="69"/>
      <c r="AB150" s="69"/>
      <c r="AC150" s="69"/>
      <c r="AD150" s="69"/>
      <c r="AE150" s="73">
        <v>45498</v>
      </c>
      <c r="AF150" s="71" t="s">
        <v>657</v>
      </c>
      <c r="AG150" s="69" t="s">
        <v>17</v>
      </c>
      <c r="AJ150" s="74"/>
      <c r="AK150" s="74"/>
      <c r="AL150" s="74"/>
      <c r="AM150" s="75"/>
      <c r="AN150" s="75"/>
    </row>
    <row r="151" spans="1:40" ht="89.25" hidden="1" x14ac:dyDescent="0.2">
      <c r="A151" s="69">
        <v>151</v>
      </c>
      <c r="B151" s="84" t="s">
        <v>118</v>
      </c>
      <c r="C151" s="162">
        <v>20244000086563</v>
      </c>
      <c r="D151" s="82"/>
      <c r="E151" s="82"/>
      <c r="F151" s="69" t="s">
        <v>658</v>
      </c>
      <c r="G151" s="69" t="s">
        <v>659</v>
      </c>
      <c r="H151" s="69" t="s">
        <v>19</v>
      </c>
      <c r="I151" s="69" t="s">
        <v>123</v>
      </c>
      <c r="J151" s="69" t="s">
        <v>14</v>
      </c>
      <c r="K151" s="69" t="s">
        <v>14</v>
      </c>
      <c r="L151" s="72">
        <v>110000000</v>
      </c>
      <c r="M151" s="69"/>
      <c r="N151" s="73">
        <v>45481</v>
      </c>
      <c r="O151" s="69"/>
      <c r="P151" s="69"/>
      <c r="Q151" s="69"/>
      <c r="R151" s="69"/>
      <c r="S151" s="69"/>
      <c r="T151" s="69"/>
      <c r="U151" s="69"/>
      <c r="V151" s="69"/>
      <c r="W151" s="69"/>
      <c r="X151" s="69"/>
      <c r="Y151" s="69"/>
      <c r="Z151" s="69"/>
      <c r="AA151" s="69"/>
      <c r="AB151" s="69"/>
      <c r="AC151" s="69"/>
      <c r="AD151" s="69"/>
      <c r="AE151" s="73">
        <v>45499</v>
      </c>
      <c r="AF151" s="71" t="s">
        <v>660</v>
      </c>
      <c r="AG151" s="69" t="s">
        <v>17</v>
      </c>
      <c r="AJ151" s="74"/>
      <c r="AK151" s="74"/>
      <c r="AL151" s="74"/>
      <c r="AM151" s="75"/>
      <c r="AN151" s="75"/>
    </row>
    <row r="152" spans="1:40" ht="76.5" hidden="1" x14ac:dyDescent="0.2">
      <c r="A152" s="69">
        <v>152</v>
      </c>
      <c r="B152" s="69" t="s">
        <v>54</v>
      </c>
      <c r="C152" s="162">
        <v>8447</v>
      </c>
      <c r="D152" s="82"/>
      <c r="E152" s="82"/>
      <c r="F152" s="69" t="s">
        <v>661</v>
      </c>
      <c r="G152" s="69" t="s">
        <v>662</v>
      </c>
      <c r="H152" s="69" t="s">
        <v>21</v>
      </c>
      <c r="I152" s="69" t="s">
        <v>32</v>
      </c>
      <c r="J152" s="69" t="s">
        <v>14</v>
      </c>
      <c r="K152" s="69" t="s">
        <v>14</v>
      </c>
      <c r="L152" s="72" t="s">
        <v>663</v>
      </c>
      <c r="M152" s="74"/>
      <c r="N152" s="73">
        <v>45485</v>
      </c>
      <c r="O152" s="69"/>
      <c r="P152" s="69"/>
      <c r="Q152" s="69"/>
      <c r="R152" s="69"/>
      <c r="S152" s="69"/>
      <c r="T152" s="69"/>
      <c r="U152" s="69"/>
      <c r="V152" s="69"/>
      <c r="W152" s="69"/>
      <c r="X152" s="69"/>
      <c r="Y152" s="69"/>
      <c r="Z152" s="69"/>
      <c r="AA152" s="69"/>
      <c r="AB152" s="69"/>
      <c r="AC152" s="69"/>
      <c r="AD152" s="69"/>
      <c r="AE152" s="75"/>
      <c r="AF152" s="71" t="s">
        <v>664</v>
      </c>
      <c r="AG152" s="69" t="s">
        <v>17</v>
      </c>
      <c r="AJ152" s="74"/>
      <c r="AK152" s="74"/>
      <c r="AL152" s="74"/>
      <c r="AM152" s="75"/>
      <c r="AN152" s="75"/>
    </row>
    <row r="153" spans="1:40" ht="76.5" hidden="1" x14ac:dyDescent="0.2">
      <c r="A153" s="69">
        <v>153</v>
      </c>
      <c r="B153" s="76" t="s">
        <v>54</v>
      </c>
      <c r="C153" s="162">
        <v>8461</v>
      </c>
      <c r="D153" s="82"/>
      <c r="E153" s="82"/>
      <c r="F153" s="69" t="s">
        <v>204</v>
      </c>
      <c r="G153" s="69" t="s">
        <v>665</v>
      </c>
      <c r="H153" s="69" t="s">
        <v>21</v>
      </c>
      <c r="I153" s="69" t="s">
        <v>32</v>
      </c>
      <c r="J153" s="69" t="s">
        <v>14</v>
      </c>
      <c r="K153" s="69" t="s">
        <v>14</v>
      </c>
      <c r="L153" s="72" t="s">
        <v>666</v>
      </c>
      <c r="M153" s="74"/>
      <c r="N153" s="73">
        <v>45485</v>
      </c>
      <c r="O153" s="69"/>
      <c r="P153" s="69"/>
      <c r="Q153" s="69"/>
      <c r="R153" s="69"/>
      <c r="S153" s="69"/>
      <c r="T153" s="69"/>
      <c r="U153" s="69"/>
      <c r="V153" s="69"/>
      <c r="W153" s="69"/>
      <c r="X153" s="69"/>
      <c r="Y153" s="69"/>
      <c r="Z153" s="69"/>
      <c r="AA153" s="69"/>
      <c r="AB153" s="69"/>
      <c r="AC153" s="69"/>
      <c r="AD153" s="69"/>
      <c r="AE153" s="75"/>
      <c r="AF153" s="71" t="s">
        <v>667</v>
      </c>
      <c r="AG153" s="69" t="s">
        <v>17</v>
      </c>
      <c r="AJ153" s="74"/>
      <c r="AK153" s="74"/>
      <c r="AL153" s="74"/>
      <c r="AM153" s="75"/>
      <c r="AN153" s="75"/>
    </row>
    <row r="154" spans="1:40" ht="140.25" hidden="1" x14ac:dyDescent="0.2">
      <c r="A154" s="69">
        <v>154</v>
      </c>
      <c r="B154" s="84" t="s">
        <v>54</v>
      </c>
      <c r="C154" s="162">
        <v>8463</v>
      </c>
      <c r="D154" s="82"/>
      <c r="E154" s="82"/>
      <c r="F154" s="69" t="s">
        <v>668</v>
      </c>
      <c r="G154" s="69" t="s">
        <v>669</v>
      </c>
      <c r="H154" s="69" t="s">
        <v>21</v>
      </c>
      <c r="I154" s="69" t="s">
        <v>32</v>
      </c>
      <c r="J154" s="69" t="s">
        <v>14</v>
      </c>
      <c r="K154" s="69" t="s">
        <v>14</v>
      </c>
      <c r="L154" s="72" t="s">
        <v>670</v>
      </c>
      <c r="M154" s="69"/>
      <c r="N154" s="73">
        <v>45485</v>
      </c>
      <c r="O154" s="69"/>
      <c r="P154" s="69"/>
      <c r="Q154" s="69"/>
      <c r="R154" s="69"/>
      <c r="S154" s="69"/>
      <c r="T154" s="69"/>
      <c r="U154" s="69"/>
      <c r="V154" s="69"/>
      <c r="W154" s="69"/>
      <c r="X154" s="69"/>
      <c r="Y154" s="69"/>
      <c r="Z154" s="69"/>
      <c r="AA154" s="69"/>
      <c r="AB154" s="69"/>
      <c r="AC154" s="69"/>
      <c r="AD154" s="69"/>
      <c r="AE154" s="73"/>
      <c r="AF154" s="71" t="s">
        <v>671</v>
      </c>
      <c r="AG154" s="69" t="s">
        <v>17</v>
      </c>
      <c r="AJ154" s="74"/>
      <c r="AK154" s="74"/>
      <c r="AL154" s="74"/>
      <c r="AM154" s="75"/>
      <c r="AN154" s="75"/>
    </row>
    <row r="155" spans="1:40" ht="76.5" hidden="1" x14ac:dyDescent="0.2">
      <c r="A155" s="69">
        <v>155</v>
      </c>
      <c r="B155" s="69" t="s">
        <v>54</v>
      </c>
      <c r="C155" s="162">
        <v>8441</v>
      </c>
      <c r="D155" s="82"/>
      <c r="E155" s="82"/>
      <c r="F155" s="69" t="s">
        <v>672</v>
      </c>
      <c r="G155" s="69" t="s">
        <v>673</v>
      </c>
      <c r="H155" s="69" t="s">
        <v>21</v>
      </c>
      <c r="I155" s="69" t="s">
        <v>32</v>
      </c>
      <c r="J155" s="69" t="s">
        <v>14</v>
      </c>
      <c r="K155" s="69" t="s">
        <v>14</v>
      </c>
      <c r="L155" s="72" t="s">
        <v>674</v>
      </c>
      <c r="M155" s="74"/>
      <c r="N155" s="73">
        <v>45485</v>
      </c>
      <c r="O155" s="69"/>
      <c r="P155" s="69"/>
      <c r="Q155" s="69"/>
      <c r="R155" s="69"/>
      <c r="S155" s="69"/>
      <c r="T155" s="69"/>
      <c r="U155" s="69"/>
      <c r="V155" s="69"/>
      <c r="W155" s="69"/>
      <c r="X155" s="69"/>
      <c r="Y155" s="69"/>
      <c r="Z155" s="69"/>
      <c r="AA155" s="69"/>
      <c r="AB155" s="69"/>
      <c r="AC155" s="69"/>
      <c r="AD155" s="69"/>
      <c r="AE155" s="75"/>
      <c r="AF155" s="71" t="s">
        <v>675</v>
      </c>
      <c r="AG155" s="69" t="s">
        <v>17</v>
      </c>
      <c r="AJ155" s="74"/>
      <c r="AK155" s="74"/>
      <c r="AL155" s="74"/>
      <c r="AM155" s="75"/>
      <c r="AN155" s="75"/>
    </row>
    <row r="156" spans="1:40" ht="89.25" hidden="1" x14ac:dyDescent="0.2">
      <c r="A156" s="69">
        <v>156</v>
      </c>
      <c r="B156" s="69" t="s">
        <v>54</v>
      </c>
      <c r="C156" s="162">
        <v>8446</v>
      </c>
      <c r="D156" s="82"/>
      <c r="E156" s="82"/>
      <c r="F156" s="69" t="s">
        <v>676</v>
      </c>
      <c r="G156" s="69" t="s">
        <v>677</v>
      </c>
      <c r="H156" s="69" t="s">
        <v>24</v>
      </c>
      <c r="I156" s="69" t="s">
        <v>32</v>
      </c>
      <c r="J156" s="69" t="s">
        <v>14</v>
      </c>
      <c r="K156" s="69" t="s">
        <v>14</v>
      </c>
      <c r="L156" s="72" t="s">
        <v>678</v>
      </c>
      <c r="M156" s="74"/>
      <c r="N156" s="73">
        <v>45485</v>
      </c>
      <c r="O156" s="69"/>
      <c r="P156" s="69"/>
      <c r="Q156" s="69"/>
      <c r="R156" s="69"/>
      <c r="S156" s="69"/>
      <c r="T156" s="69"/>
      <c r="U156" s="69"/>
      <c r="V156" s="69"/>
      <c r="W156" s="69"/>
      <c r="X156" s="69"/>
      <c r="Y156" s="69"/>
      <c r="Z156" s="69"/>
      <c r="AA156" s="69"/>
      <c r="AB156" s="69"/>
      <c r="AC156" s="69"/>
      <c r="AD156" s="69"/>
      <c r="AE156" s="75"/>
      <c r="AF156" s="71" t="s">
        <v>679</v>
      </c>
      <c r="AG156" s="69" t="s">
        <v>190</v>
      </c>
      <c r="AJ156" s="74"/>
      <c r="AK156" s="74"/>
      <c r="AL156" s="74"/>
      <c r="AM156" s="75"/>
      <c r="AN156" s="75"/>
    </row>
    <row r="157" spans="1:40" ht="63.75" hidden="1" x14ac:dyDescent="0.2">
      <c r="A157" s="69">
        <v>157</v>
      </c>
      <c r="B157" s="84" t="s">
        <v>115</v>
      </c>
      <c r="C157" s="162">
        <v>20955</v>
      </c>
      <c r="D157" s="82"/>
      <c r="E157" s="82"/>
      <c r="F157" s="70" t="s">
        <v>680</v>
      </c>
      <c r="G157" s="84" t="s">
        <v>681</v>
      </c>
      <c r="H157" s="69" t="s">
        <v>95</v>
      </c>
      <c r="I157" s="69" t="s">
        <v>32</v>
      </c>
      <c r="J157" s="69" t="s">
        <v>113</v>
      </c>
      <c r="K157" s="69" t="s">
        <v>14</v>
      </c>
      <c r="L157" s="72" t="s">
        <v>682</v>
      </c>
      <c r="M157" s="73">
        <v>45565</v>
      </c>
      <c r="N157" s="73">
        <v>45482</v>
      </c>
      <c r="O157" s="69"/>
      <c r="P157" s="69"/>
      <c r="Q157" s="69"/>
      <c r="R157" s="69"/>
      <c r="S157" s="69"/>
      <c r="T157" s="69"/>
      <c r="U157" s="69"/>
      <c r="V157" s="69"/>
      <c r="W157" s="69"/>
      <c r="X157" s="69"/>
      <c r="Y157" s="69"/>
      <c r="Z157" s="69"/>
      <c r="AA157" s="69"/>
      <c r="AB157" s="69"/>
      <c r="AC157" s="69"/>
      <c r="AD157" s="69"/>
      <c r="AE157" s="73">
        <v>45482</v>
      </c>
      <c r="AF157" s="71" t="s">
        <v>683</v>
      </c>
      <c r="AG157" s="69" t="s">
        <v>17</v>
      </c>
      <c r="AJ157" s="75">
        <v>45565</v>
      </c>
      <c r="AK157" s="74"/>
      <c r="AL157" s="74" t="s">
        <v>587</v>
      </c>
      <c r="AM157" s="75">
        <v>45565</v>
      </c>
      <c r="AN157" s="75">
        <v>45482</v>
      </c>
    </row>
    <row r="158" spans="1:40" ht="38.25" hidden="1" x14ac:dyDescent="0.2">
      <c r="A158" s="69">
        <v>158</v>
      </c>
      <c r="B158" s="69" t="s">
        <v>115</v>
      </c>
      <c r="C158" s="162" t="s">
        <v>14</v>
      </c>
      <c r="D158" s="82"/>
      <c r="E158" s="82"/>
      <c r="F158" s="69"/>
      <c r="G158" s="69" t="s">
        <v>684</v>
      </c>
      <c r="H158" s="69"/>
      <c r="I158" s="69" t="s">
        <v>128</v>
      </c>
      <c r="J158" s="69" t="s">
        <v>14</v>
      </c>
      <c r="K158" s="69" t="s">
        <v>685</v>
      </c>
      <c r="L158" s="72"/>
      <c r="M158" s="74"/>
      <c r="N158" s="73"/>
      <c r="O158" s="69"/>
      <c r="P158" s="69"/>
      <c r="Q158" s="69"/>
      <c r="R158" s="69"/>
      <c r="S158" s="69"/>
      <c r="T158" s="69"/>
      <c r="U158" s="69"/>
      <c r="V158" s="69"/>
      <c r="W158" s="69"/>
      <c r="X158" s="69"/>
      <c r="Y158" s="69"/>
      <c r="Z158" s="69"/>
      <c r="AA158" s="69"/>
      <c r="AB158" s="69"/>
      <c r="AC158" s="69"/>
      <c r="AD158" s="69"/>
      <c r="AE158" s="75"/>
      <c r="AF158" s="71" t="s">
        <v>686</v>
      </c>
      <c r="AG158" s="69" t="s">
        <v>17</v>
      </c>
      <c r="AJ158" s="74"/>
      <c r="AK158" s="74"/>
      <c r="AL158" s="74"/>
      <c r="AM158" s="75"/>
      <c r="AN158" s="75"/>
    </row>
    <row r="159" spans="1:40" ht="89.25" hidden="1" x14ac:dyDescent="0.2">
      <c r="A159" s="69">
        <v>159</v>
      </c>
      <c r="B159" s="84" t="s">
        <v>115</v>
      </c>
      <c r="C159" s="162" t="s">
        <v>14</v>
      </c>
      <c r="D159" s="82" t="s">
        <v>14</v>
      </c>
      <c r="E159" s="82"/>
      <c r="F159" s="70"/>
      <c r="G159" s="84" t="s">
        <v>687</v>
      </c>
      <c r="H159" s="69" t="s">
        <v>138</v>
      </c>
      <c r="I159" s="69" t="s">
        <v>128</v>
      </c>
      <c r="J159" s="69" t="s">
        <v>14</v>
      </c>
      <c r="K159" s="69" t="s">
        <v>248</v>
      </c>
      <c r="L159" s="72" t="s">
        <v>14</v>
      </c>
      <c r="M159" s="69" t="s">
        <v>14</v>
      </c>
      <c r="N159" s="73">
        <v>45484</v>
      </c>
      <c r="O159" s="73">
        <v>45484</v>
      </c>
      <c r="P159" s="73">
        <v>45484</v>
      </c>
      <c r="Q159" s="73">
        <v>45484</v>
      </c>
      <c r="R159" s="69"/>
      <c r="S159" s="69" t="s">
        <v>14</v>
      </c>
      <c r="T159" s="69" t="s">
        <v>14</v>
      </c>
      <c r="U159" s="69" t="s">
        <v>14</v>
      </c>
      <c r="V159" s="69" t="s">
        <v>14</v>
      </c>
      <c r="W159" s="69" t="s">
        <v>14</v>
      </c>
      <c r="X159" s="69" t="s">
        <v>14</v>
      </c>
      <c r="Y159" s="69" t="s">
        <v>14</v>
      </c>
      <c r="Z159" s="69" t="s">
        <v>14</v>
      </c>
      <c r="AA159" s="69" t="s">
        <v>14</v>
      </c>
      <c r="AB159" s="69" t="s">
        <v>14</v>
      </c>
      <c r="AC159" s="69" t="s">
        <v>14</v>
      </c>
      <c r="AD159" s="69"/>
      <c r="AE159" s="73">
        <v>45502</v>
      </c>
      <c r="AF159" s="71" t="s">
        <v>688</v>
      </c>
      <c r="AG159" s="69" t="s">
        <v>287</v>
      </c>
      <c r="AJ159" s="74"/>
      <c r="AK159" s="74"/>
      <c r="AL159" s="74"/>
      <c r="AM159" s="75">
        <v>45489</v>
      </c>
      <c r="AN159" s="75"/>
    </row>
    <row r="160" spans="1:40" ht="51" x14ac:dyDescent="0.2">
      <c r="A160" s="69">
        <v>160</v>
      </c>
      <c r="B160" s="69" t="s">
        <v>72</v>
      </c>
      <c r="C160" s="162">
        <v>21092</v>
      </c>
      <c r="D160" s="82"/>
      <c r="E160" s="82"/>
      <c r="F160" s="69" t="s">
        <v>689</v>
      </c>
      <c r="G160" s="69" t="s">
        <v>690</v>
      </c>
      <c r="H160" s="69" t="s">
        <v>159</v>
      </c>
      <c r="I160" s="69" t="s">
        <v>32</v>
      </c>
      <c r="J160" s="69" t="s">
        <v>47</v>
      </c>
      <c r="K160" s="69" t="s">
        <v>14</v>
      </c>
      <c r="L160" s="72" t="s">
        <v>691</v>
      </c>
      <c r="M160" s="74"/>
      <c r="N160" s="73">
        <v>45490</v>
      </c>
      <c r="O160" s="73">
        <v>45490</v>
      </c>
      <c r="P160" s="73">
        <v>45490</v>
      </c>
      <c r="Q160" s="73">
        <v>45490</v>
      </c>
      <c r="R160" s="69"/>
      <c r="S160" s="73">
        <v>45490</v>
      </c>
      <c r="T160" s="73">
        <v>45490</v>
      </c>
      <c r="U160" s="69"/>
      <c r="V160" s="69"/>
      <c r="W160" s="69"/>
      <c r="X160" s="69"/>
      <c r="Y160" s="69"/>
      <c r="Z160" s="69"/>
      <c r="AA160" s="69"/>
      <c r="AB160" s="69"/>
      <c r="AC160" s="69"/>
      <c r="AD160" s="69"/>
      <c r="AE160" s="75">
        <v>45491</v>
      </c>
      <c r="AF160" s="71" t="s">
        <v>692</v>
      </c>
      <c r="AG160" s="69" t="s">
        <v>17</v>
      </c>
      <c r="AJ160" s="74"/>
      <c r="AK160" s="74"/>
      <c r="AL160" s="74"/>
      <c r="AM160" s="75"/>
      <c r="AN160" s="75">
        <v>45491</v>
      </c>
    </row>
    <row r="161" spans="1:40" ht="63.75" hidden="1" x14ac:dyDescent="0.2">
      <c r="A161" s="69">
        <v>161</v>
      </c>
      <c r="B161" s="84" t="s">
        <v>118</v>
      </c>
      <c r="C161" s="162">
        <v>20244100088933</v>
      </c>
      <c r="D161" s="82"/>
      <c r="E161" s="82"/>
      <c r="F161" s="70" t="s">
        <v>693</v>
      </c>
      <c r="G161" s="84" t="s">
        <v>694</v>
      </c>
      <c r="H161" s="69" t="s">
        <v>26</v>
      </c>
      <c r="I161" s="69" t="s">
        <v>123</v>
      </c>
      <c r="J161" s="69" t="s">
        <v>14</v>
      </c>
      <c r="K161" s="69" t="s">
        <v>14</v>
      </c>
      <c r="L161" s="72"/>
      <c r="M161" s="69"/>
      <c r="N161" s="73">
        <v>45490</v>
      </c>
      <c r="O161" s="69"/>
      <c r="P161" s="69"/>
      <c r="Q161" s="69"/>
      <c r="R161" s="69"/>
      <c r="S161" s="69"/>
      <c r="T161" s="69" t="s">
        <v>14</v>
      </c>
      <c r="U161" s="69" t="s">
        <v>14</v>
      </c>
      <c r="V161" s="69" t="s">
        <v>14</v>
      </c>
      <c r="W161" s="69" t="s">
        <v>14</v>
      </c>
      <c r="X161" s="69" t="s">
        <v>14</v>
      </c>
      <c r="Y161" s="69" t="s">
        <v>14</v>
      </c>
      <c r="Z161" s="69" t="s">
        <v>14</v>
      </c>
      <c r="AA161" s="69" t="s">
        <v>14</v>
      </c>
      <c r="AB161" s="69" t="s">
        <v>14</v>
      </c>
      <c r="AC161" s="69" t="s">
        <v>14</v>
      </c>
      <c r="AD161" s="69"/>
      <c r="AE161" s="73"/>
      <c r="AF161" s="71" t="s">
        <v>695</v>
      </c>
      <c r="AG161" s="69" t="s">
        <v>402</v>
      </c>
      <c r="AJ161" s="74"/>
      <c r="AK161" s="74"/>
      <c r="AL161" s="74"/>
      <c r="AM161" s="75"/>
      <c r="AN161" s="75"/>
    </row>
    <row r="162" spans="1:40" ht="51" hidden="1" x14ac:dyDescent="0.2">
      <c r="A162" s="69">
        <v>162</v>
      </c>
      <c r="B162" s="84" t="s">
        <v>118</v>
      </c>
      <c r="C162" s="162">
        <v>20243100059063</v>
      </c>
      <c r="D162" s="82"/>
      <c r="E162" s="82"/>
      <c r="F162" s="70" t="s">
        <v>696</v>
      </c>
      <c r="G162" s="84" t="s">
        <v>697</v>
      </c>
      <c r="H162" s="69" t="s">
        <v>144</v>
      </c>
      <c r="I162" s="69" t="s">
        <v>120</v>
      </c>
      <c r="J162" s="69" t="s">
        <v>14</v>
      </c>
      <c r="K162" s="69" t="s">
        <v>14</v>
      </c>
      <c r="L162" s="72">
        <v>40300866</v>
      </c>
      <c r="M162" s="69"/>
      <c r="N162" s="73">
        <v>45489</v>
      </c>
      <c r="O162" s="69"/>
      <c r="P162" s="69"/>
      <c r="Q162" s="69"/>
      <c r="R162" s="69"/>
      <c r="S162" s="69"/>
      <c r="T162" s="69" t="s">
        <v>14</v>
      </c>
      <c r="U162" s="69" t="s">
        <v>14</v>
      </c>
      <c r="V162" s="69" t="s">
        <v>14</v>
      </c>
      <c r="W162" s="69" t="s">
        <v>14</v>
      </c>
      <c r="X162" s="69" t="s">
        <v>14</v>
      </c>
      <c r="Y162" s="69" t="s">
        <v>14</v>
      </c>
      <c r="Z162" s="69" t="s">
        <v>14</v>
      </c>
      <c r="AA162" s="69" t="s">
        <v>14</v>
      </c>
      <c r="AB162" s="69" t="s">
        <v>14</v>
      </c>
      <c r="AC162" s="69" t="s">
        <v>14</v>
      </c>
      <c r="AD162" s="69"/>
      <c r="AE162" s="73"/>
      <c r="AF162" s="71"/>
      <c r="AG162" s="69" t="s">
        <v>263</v>
      </c>
      <c r="AJ162" s="74"/>
      <c r="AK162" s="74"/>
      <c r="AL162" s="74"/>
      <c r="AM162" s="75"/>
      <c r="AN162" s="75"/>
    </row>
    <row r="163" spans="1:40" ht="38.25" hidden="1" x14ac:dyDescent="0.2">
      <c r="A163" s="69">
        <v>163</v>
      </c>
      <c r="B163" s="84" t="s">
        <v>59</v>
      </c>
      <c r="C163" s="162">
        <v>20241500083673</v>
      </c>
      <c r="D163" s="82"/>
      <c r="E163" s="82"/>
      <c r="F163" s="70" t="s">
        <v>698</v>
      </c>
      <c r="G163" s="84" t="s">
        <v>699</v>
      </c>
      <c r="H163" s="69" t="s">
        <v>49</v>
      </c>
      <c r="I163" s="69" t="s">
        <v>65</v>
      </c>
      <c r="J163" s="69" t="s">
        <v>14</v>
      </c>
      <c r="K163" s="69" t="s">
        <v>14</v>
      </c>
      <c r="L163" s="72" t="s">
        <v>700</v>
      </c>
      <c r="M163" s="69"/>
      <c r="N163" s="73">
        <v>45489</v>
      </c>
      <c r="O163" s="73">
        <v>45519</v>
      </c>
      <c r="P163" s="73">
        <v>45520</v>
      </c>
      <c r="Q163" s="69"/>
      <c r="R163" s="69"/>
      <c r="S163" s="69"/>
      <c r="T163" s="69" t="s">
        <v>14</v>
      </c>
      <c r="U163" s="69" t="s">
        <v>14</v>
      </c>
      <c r="V163" s="69" t="s">
        <v>14</v>
      </c>
      <c r="W163" s="69" t="s">
        <v>14</v>
      </c>
      <c r="X163" s="69" t="s">
        <v>14</v>
      </c>
      <c r="Y163" s="69" t="s">
        <v>14</v>
      </c>
      <c r="Z163" s="69" t="s">
        <v>14</v>
      </c>
      <c r="AA163" s="69" t="s">
        <v>14</v>
      </c>
      <c r="AB163" s="69" t="s">
        <v>14</v>
      </c>
      <c r="AC163" s="69" t="s">
        <v>14</v>
      </c>
      <c r="AD163" s="69"/>
      <c r="AE163" s="73"/>
      <c r="AF163" s="71" t="s">
        <v>524</v>
      </c>
      <c r="AG163" s="69" t="s">
        <v>525</v>
      </c>
      <c r="AJ163" s="74"/>
      <c r="AK163" s="74"/>
      <c r="AL163" s="74"/>
      <c r="AM163" s="75"/>
      <c r="AN163" s="75"/>
    </row>
    <row r="164" spans="1:40" ht="38.25" hidden="1" x14ac:dyDescent="0.2">
      <c r="A164" s="69">
        <v>164</v>
      </c>
      <c r="B164" s="84" t="s">
        <v>59</v>
      </c>
      <c r="C164" s="162">
        <v>20241500083723</v>
      </c>
      <c r="D164" s="82"/>
      <c r="E164" s="82"/>
      <c r="F164" s="70" t="s">
        <v>701</v>
      </c>
      <c r="G164" s="84" t="s">
        <v>702</v>
      </c>
      <c r="H164" s="69" t="s">
        <v>49</v>
      </c>
      <c r="I164" s="69" t="s">
        <v>65</v>
      </c>
      <c r="J164" s="69" t="s">
        <v>14</v>
      </c>
      <c r="K164" s="69" t="s">
        <v>14</v>
      </c>
      <c r="L164" s="72">
        <v>12000000</v>
      </c>
      <c r="M164" s="69"/>
      <c r="N164" s="73">
        <v>45489</v>
      </c>
      <c r="O164" s="125">
        <v>45519</v>
      </c>
      <c r="P164" s="73">
        <v>45520</v>
      </c>
      <c r="Q164" s="69"/>
      <c r="R164" s="69"/>
      <c r="S164" s="69"/>
      <c r="T164" s="69" t="s">
        <v>14</v>
      </c>
      <c r="U164" s="69" t="s">
        <v>14</v>
      </c>
      <c r="V164" s="69" t="s">
        <v>14</v>
      </c>
      <c r="W164" s="69" t="s">
        <v>14</v>
      </c>
      <c r="X164" s="69" t="s">
        <v>14</v>
      </c>
      <c r="Y164" s="69" t="s">
        <v>14</v>
      </c>
      <c r="Z164" s="69" t="s">
        <v>14</v>
      </c>
      <c r="AA164" s="69" t="s">
        <v>14</v>
      </c>
      <c r="AB164" s="69" t="s">
        <v>14</v>
      </c>
      <c r="AC164" s="69" t="s">
        <v>14</v>
      </c>
      <c r="AD164" s="69"/>
      <c r="AE164" s="73"/>
      <c r="AF164" s="71" t="s">
        <v>524</v>
      </c>
      <c r="AG164" s="69" t="s">
        <v>525</v>
      </c>
      <c r="AJ164" s="74"/>
      <c r="AK164" s="74"/>
      <c r="AL164" s="74"/>
      <c r="AM164" s="75"/>
      <c r="AN164" s="75"/>
    </row>
    <row r="165" spans="1:40" ht="38.25" hidden="1" x14ac:dyDescent="0.2">
      <c r="A165" s="69">
        <v>165</v>
      </c>
      <c r="B165" s="84" t="s">
        <v>59</v>
      </c>
      <c r="C165" s="162">
        <v>20241500083703</v>
      </c>
      <c r="D165" s="82"/>
      <c r="E165" s="82"/>
      <c r="F165" s="70" t="s">
        <v>703</v>
      </c>
      <c r="G165" s="84" t="s">
        <v>704</v>
      </c>
      <c r="H165" s="69" t="s">
        <v>49</v>
      </c>
      <c r="I165" s="69" t="s">
        <v>65</v>
      </c>
      <c r="J165" s="69" t="s">
        <v>14</v>
      </c>
      <c r="K165" s="69" t="s">
        <v>14</v>
      </c>
      <c r="L165" s="72">
        <v>8500000</v>
      </c>
      <c r="M165" s="69"/>
      <c r="N165" s="73">
        <v>45489</v>
      </c>
      <c r="O165" s="125">
        <v>45519</v>
      </c>
      <c r="P165" s="73">
        <v>45520</v>
      </c>
      <c r="Q165" s="69"/>
      <c r="R165" s="69"/>
      <c r="S165" s="69"/>
      <c r="T165" s="69" t="s">
        <v>14</v>
      </c>
      <c r="U165" s="69" t="s">
        <v>14</v>
      </c>
      <c r="V165" s="69" t="s">
        <v>14</v>
      </c>
      <c r="W165" s="69" t="s">
        <v>14</v>
      </c>
      <c r="X165" s="69" t="s">
        <v>14</v>
      </c>
      <c r="Y165" s="69" t="s">
        <v>14</v>
      </c>
      <c r="Z165" s="69" t="s">
        <v>14</v>
      </c>
      <c r="AA165" s="69" t="s">
        <v>14</v>
      </c>
      <c r="AB165" s="69" t="s">
        <v>14</v>
      </c>
      <c r="AC165" s="69" t="s">
        <v>14</v>
      </c>
      <c r="AD165" s="69"/>
      <c r="AE165" s="73"/>
      <c r="AF165" s="71" t="s">
        <v>524</v>
      </c>
      <c r="AG165" s="69" t="s">
        <v>525</v>
      </c>
      <c r="AJ165" s="74"/>
      <c r="AK165" s="74"/>
      <c r="AL165" s="74"/>
      <c r="AM165" s="75"/>
      <c r="AN165" s="75"/>
    </row>
    <row r="166" spans="1:40" ht="51" hidden="1" x14ac:dyDescent="0.2">
      <c r="A166" s="69">
        <v>166</v>
      </c>
      <c r="B166" s="84" t="s">
        <v>118</v>
      </c>
      <c r="C166" s="162">
        <v>20243100081293</v>
      </c>
      <c r="D166" s="82"/>
      <c r="E166" s="82"/>
      <c r="F166" s="70" t="s">
        <v>705</v>
      </c>
      <c r="G166" s="84" t="s">
        <v>706</v>
      </c>
      <c r="H166" s="69" t="s">
        <v>144</v>
      </c>
      <c r="I166" s="69" t="s">
        <v>120</v>
      </c>
      <c r="J166" s="69" t="s">
        <v>14</v>
      </c>
      <c r="K166" s="69" t="s">
        <v>14</v>
      </c>
      <c r="L166" s="72">
        <v>40300366</v>
      </c>
      <c r="M166" s="69"/>
      <c r="N166" s="73">
        <v>45489</v>
      </c>
      <c r="O166" s="69"/>
      <c r="P166" s="69"/>
      <c r="Q166" s="69"/>
      <c r="R166" s="69"/>
      <c r="S166" s="69"/>
      <c r="T166" s="69" t="s">
        <v>14</v>
      </c>
      <c r="U166" s="69" t="s">
        <v>14</v>
      </c>
      <c r="V166" s="69" t="s">
        <v>14</v>
      </c>
      <c r="W166" s="69" t="s">
        <v>14</v>
      </c>
      <c r="X166" s="69" t="s">
        <v>14</v>
      </c>
      <c r="Y166" s="69" t="s">
        <v>14</v>
      </c>
      <c r="Z166" s="69" t="s">
        <v>14</v>
      </c>
      <c r="AA166" s="69" t="s">
        <v>14</v>
      </c>
      <c r="AB166" s="69" t="s">
        <v>14</v>
      </c>
      <c r="AC166" s="69" t="s">
        <v>14</v>
      </c>
      <c r="AD166" s="69"/>
      <c r="AE166" s="73"/>
      <c r="AF166" s="71"/>
      <c r="AG166" s="69" t="s">
        <v>263</v>
      </c>
      <c r="AJ166" s="74"/>
      <c r="AK166" s="74"/>
      <c r="AL166" s="74"/>
      <c r="AM166" s="75"/>
      <c r="AN166" s="75"/>
    </row>
    <row r="167" spans="1:40" ht="51" hidden="1" x14ac:dyDescent="0.2">
      <c r="A167" s="69">
        <v>167</v>
      </c>
      <c r="B167" s="84" t="s">
        <v>118</v>
      </c>
      <c r="C167" s="162">
        <v>20243100084973</v>
      </c>
      <c r="D167" s="82"/>
      <c r="E167" s="82"/>
      <c r="F167" s="70" t="s">
        <v>707</v>
      </c>
      <c r="G167" s="84" t="s">
        <v>708</v>
      </c>
      <c r="H167" s="69" t="s">
        <v>144</v>
      </c>
      <c r="I167" s="69" t="s">
        <v>120</v>
      </c>
      <c r="J167" s="69" t="s">
        <v>14</v>
      </c>
      <c r="K167" s="69" t="s">
        <v>14</v>
      </c>
      <c r="L167" s="72">
        <v>48841236</v>
      </c>
      <c r="M167" s="69"/>
      <c r="N167" s="73">
        <v>45489</v>
      </c>
      <c r="O167" s="73">
        <v>45489</v>
      </c>
      <c r="P167" s="69"/>
      <c r="Q167" s="69"/>
      <c r="R167" s="69"/>
      <c r="S167" s="69"/>
      <c r="T167" s="69" t="s">
        <v>14</v>
      </c>
      <c r="U167" s="69" t="s">
        <v>14</v>
      </c>
      <c r="V167" s="69" t="s">
        <v>14</v>
      </c>
      <c r="W167" s="69" t="s">
        <v>14</v>
      </c>
      <c r="X167" s="69" t="s">
        <v>14</v>
      </c>
      <c r="Y167" s="69" t="s">
        <v>14</v>
      </c>
      <c r="Z167" s="69" t="s">
        <v>14</v>
      </c>
      <c r="AA167" s="69" t="s">
        <v>14</v>
      </c>
      <c r="AB167" s="69" t="s">
        <v>14</v>
      </c>
      <c r="AC167" s="69" t="s">
        <v>14</v>
      </c>
      <c r="AD167" s="69"/>
      <c r="AE167" s="73">
        <v>45505</v>
      </c>
      <c r="AF167" s="71" t="s">
        <v>709</v>
      </c>
      <c r="AG167" s="69" t="s">
        <v>17</v>
      </c>
      <c r="AJ167" s="74"/>
      <c r="AK167" s="74"/>
      <c r="AL167" s="74"/>
      <c r="AM167" s="75"/>
      <c r="AN167" s="75"/>
    </row>
    <row r="168" spans="1:40" ht="38.25" hidden="1" x14ac:dyDescent="0.2">
      <c r="A168" s="69">
        <v>168</v>
      </c>
      <c r="B168" s="84" t="s">
        <v>118</v>
      </c>
      <c r="C168" s="162">
        <v>20241100054743</v>
      </c>
      <c r="D168" s="82"/>
      <c r="E168" s="82"/>
      <c r="F168" s="70" t="s">
        <v>710</v>
      </c>
      <c r="G168" s="84" t="s">
        <v>711</v>
      </c>
      <c r="H168" s="69" t="s">
        <v>21</v>
      </c>
      <c r="I168" s="69" t="s">
        <v>65</v>
      </c>
      <c r="J168" s="69" t="s">
        <v>14</v>
      </c>
      <c r="K168" s="69" t="s">
        <v>14</v>
      </c>
      <c r="L168" s="72" t="s">
        <v>712</v>
      </c>
      <c r="M168" s="69"/>
      <c r="N168" s="73">
        <v>45491</v>
      </c>
      <c r="O168" s="69"/>
      <c r="P168" s="69"/>
      <c r="Q168" s="69"/>
      <c r="R168" s="69"/>
      <c r="S168" s="69"/>
      <c r="T168" s="69" t="s">
        <v>14</v>
      </c>
      <c r="U168" s="69" t="s">
        <v>14</v>
      </c>
      <c r="V168" s="69" t="s">
        <v>14</v>
      </c>
      <c r="W168" s="69" t="s">
        <v>14</v>
      </c>
      <c r="X168" s="69" t="s">
        <v>14</v>
      </c>
      <c r="Y168" s="69" t="s">
        <v>14</v>
      </c>
      <c r="Z168" s="69" t="s">
        <v>14</v>
      </c>
      <c r="AA168" s="69" t="s">
        <v>14</v>
      </c>
      <c r="AB168" s="69" t="s">
        <v>14</v>
      </c>
      <c r="AC168" s="69" t="s">
        <v>14</v>
      </c>
      <c r="AD168" s="69"/>
      <c r="AE168" s="73"/>
      <c r="AF168" s="71"/>
      <c r="AG168" s="69" t="s">
        <v>263</v>
      </c>
      <c r="AJ168" s="74"/>
      <c r="AK168" s="74"/>
      <c r="AL168" s="74"/>
      <c r="AM168" s="75"/>
      <c r="AN168" s="75"/>
    </row>
    <row r="169" spans="1:40" ht="38.25" hidden="1" x14ac:dyDescent="0.2">
      <c r="A169" s="69">
        <v>169</v>
      </c>
      <c r="B169" s="84" t="s">
        <v>118</v>
      </c>
      <c r="C169" s="162">
        <v>20241050001663</v>
      </c>
      <c r="D169" s="82"/>
      <c r="E169" s="82"/>
      <c r="F169" s="70" t="s">
        <v>608</v>
      </c>
      <c r="G169" s="84" t="s">
        <v>713</v>
      </c>
      <c r="H169" s="69" t="s">
        <v>49</v>
      </c>
      <c r="I169" s="69" t="s">
        <v>65</v>
      </c>
      <c r="J169" s="69" t="s">
        <v>14</v>
      </c>
      <c r="K169" s="69" t="s">
        <v>14</v>
      </c>
      <c r="L169" s="72" t="s">
        <v>610</v>
      </c>
      <c r="M169" s="69"/>
      <c r="N169" s="73">
        <v>45491</v>
      </c>
      <c r="O169" s="69"/>
      <c r="P169" s="69"/>
      <c r="Q169" s="69"/>
      <c r="R169" s="69"/>
      <c r="S169" s="69"/>
      <c r="T169" s="69" t="s">
        <v>14</v>
      </c>
      <c r="U169" s="69" t="s">
        <v>14</v>
      </c>
      <c r="V169" s="69" t="s">
        <v>14</v>
      </c>
      <c r="W169" s="69" t="s">
        <v>14</v>
      </c>
      <c r="X169" s="69" t="s">
        <v>14</v>
      </c>
      <c r="Y169" s="69" t="s">
        <v>14</v>
      </c>
      <c r="Z169" s="69" t="s">
        <v>14</v>
      </c>
      <c r="AA169" s="69" t="s">
        <v>14</v>
      </c>
      <c r="AB169" s="69" t="s">
        <v>14</v>
      </c>
      <c r="AC169" s="69" t="s">
        <v>14</v>
      </c>
      <c r="AD169" s="69"/>
      <c r="AE169" s="73"/>
      <c r="AF169" s="71"/>
      <c r="AG169" s="69" t="s">
        <v>263</v>
      </c>
      <c r="AJ169" s="74"/>
      <c r="AK169" s="74"/>
      <c r="AL169" s="74"/>
      <c r="AM169" s="75"/>
      <c r="AN169" s="75"/>
    </row>
    <row r="170" spans="1:40" ht="38.25" hidden="1" x14ac:dyDescent="0.2">
      <c r="A170" s="69">
        <v>170</v>
      </c>
      <c r="B170" s="84" t="s">
        <v>118</v>
      </c>
      <c r="C170" s="162"/>
      <c r="D170" s="82"/>
      <c r="E170" s="82"/>
      <c r="F170" s="69" t="s">
        <v>714</v>
      </c>
      <c r="G170" s="69" t="s">
        <v>715</v>
      </c>
      <c r="H170" s="69" t="s">
        <v>143</v>
      </c>
      <c r="I170" s="69" t="s">
        <v>123</v>
      </c>
      <c r="J170" s="69" t="s">
        <v>14</v>
      </c>
      <c r="K170" s="69" t="s">
        <v>14</v>
      </c>
      <c r="L170" s="72" t="s">
        <v>716</v>
      </c>
      <c r="M170" s="69"/>
      <c r="N170" s="73">
        <v>45495</v>
      </c>
      <c r="O170" s="69"/>
      <c r="P170" s="69"/>
      <c r="Q170" s="69"/>
      <c r="R170" s="69"/>
      <c r="S170" s="69"/>
      <c r="T170" s="69"/>
      <c r="U170" s="69"/>
      <c r="V170" s="69"/>
      <c r="W170" s="69"/>
      <c r="X170" s="69"/>
      <c r="Y170" s="69"/>
      <c r="Z170" s="69"/>
      <c r="AA170" s="69"/>
      <c r="AB170" s="69"/>
      <c r="AC170" s="69"/>
      <c r="AD170" s="69"/>
      <c r="AE170" s="73">
        <v>45502</v>
      </c>
      <c r="AF170" s="71" t="s">
        <v>660</v>
      </c>
      <c r="AG170" s="69" t="s">
        <v>17</v>
      </c>
      <c r="AJ170" s="74"/>
      <c r="AK170" s="74"/>
      <c r="AL170" s="74"/>
      <c r="AM170" s="75"/>
      <c r="AN170" s="75"/>
    </row>
    <row r="171" spans="1:40" ht="38.25" hidden="1" x14ac:dyDescent="0.2">
      <c r="A171" s="69">
        <v>171</v>
      </c>
      <c r="B171" s="84" t="s">
        <v>118</v>
      </c>
      <c r="C171" s="162">
        <v>21133</v>
      </c>
      <c r="D171" s="82" t="s">
        <v>197</v>
      </c>
      <c r="E171" s="82"/>
      <c r="F171" s="70" t="s">
        <v>717</v>
      </c>
      <c r="G171" s="84" t="s">
        <v>655</v>
      </c>
      <c r="H171" s="69" t="s">
        <v>138</v>
      </c>
      <c r="I171" s="69"/>
      <c r="J171" s="69" t="s">
        <v>14</v>
      </c>
      <c r="K171" s="69" t="s">
        <v>14</v>
      </c>
      <c r="L171" s="72" t="s">
        <v>718</v>
      </c>
      <c r="M171" s="69"/>
      <c r="N171" s="73">
        <v>45491</v>
      </c>
      <c r="O171" s="73">
        <v>45491</v>
      </c>
      <c r="P171" s="69"/>
      <c r="Q171" s="69"/>
      <c r="R171" s="69"/>
      <c r="S171" s="69"/>
      <c r="T171" s="69"/>
      <c r="U171" s="69"/>
      <c r="V171" s="69"/>
      <c r="W171" s="69"/>
      <c r="X171" s="69"/>
      <c r="Y171" s="69"/>
      <c r="Z171" s="69"/>
      <c r="AA171" s="147">
        <v>45504</v>
      </c>
      <c r="AB171" s="69"/>
      <c r="AC171" s="69"/>
      <c r="AD171" s="69"/>
      <c r="AE171" s="73">
        <v>45504</v>
      </c>
      <c r="AF171" s="71" t="s">
        <v>719</v>
      </c>
      <c r="AG171" s="69" t="s">
        <v>17</v>
      </c>
      <c r="AJ171" s="74"/>
      <c r="AK171" s="74"/>
      <c r="AL171" s="74"/>
      <c r="AM171" s="75"/>
      <c r="AN171" s="75"/>
    </row>
    <row r="172" spans="1:40" ht="76.5" hidden="1" x14ac:dyDescent="0.2">
      <c r="A172" s="69">
        <v>172</v>
      </c>
      <c r="B172" s="84" t="s">
        <v>468</v>
      </c>
      <c r="C172" s="162"/>
      <c r="D172" s="82"/>
      <c r="E172" s="82"/>
      <c r="F172" s="70" t="s">
        <v>720</v>
      </c>
      <c r="G172" s="84" t="s">
        <v>673</v>
      </c>
      <c r="H172" s="69" t="s">
        <v>21</v>
      </c>
      <c r="I172" s="69" t="s">
        <v>32</v>
      </c>
      <c r="J172" s="69" t="s">
        <v>34</v>
      </c>
      <c r="K172" s="69" t="s">
        <v>14</v>
      </c>
      <c r="L172" s="72" t="s">
        <v>721</v>
      </c>
      <c r="M172" s="73">
        <v>45626</v>
      </c>
      <c r="N172" s="73">
        <v>45492</v>
      </c>
      <c r="O172" s="73">
        <v>45492</v>
      </c>
      <c r="P172" s="73">
        <v>45492</v>
      </c>
      <c r="Q172" s="73">
        <v>45492</v>
      </c>
      <c r="R172" s="73">
        <v>45492</v>
      </c>
      <c r="S172" s="73">
        <v>45492</v>
      </c>
      <c r="T172" s="73">
        <v>45492</v>
      </c>
      <c r="U172" s="73">
        <v>45502</v>
      </c>
      <c r="V172" s="73">
        <v>45492</v>
      </c>
      <c r="W172" s="73">
        <v>45496</v>
      </c>
      <c r="X172" s="69"/>
      <c r="Y172" s="73">
        <v>45499</v>
      </c>
      <c r="Z172" s="73">
        <v>45495</v>
      </c>
      <c r="AA172" s="73">
        <v>45496</v>
      </c>
      <c r="AB172" s="69"/>
      <c r="AC172" s="69"/>
      <c r="AD172" s="69"/>
      <c r="AE172" s="73">
        <v>45492</v>
      </c>
      <c r="AF172" s="71" t="s">
        <v>722</v>
      </c>
      <c r="AG172" s="69" t="s">
        <v>17</v>
      </c>
      <c r="AJ172" s="74"/>
      <c r="AK172" s="74"/>
      <c r="AL172" s="74"/>
      <c r="AM172" s="75">
        <v>45625</v>
      </c>
      <c r="AN172" s="75">
        <v>45492</v>
      </c>
    </row>
    <row r="173" spans="1:40" ht="76.5" hidden="1" x14ac:dyDescent="0.2">
      <c r="A173" s="69">
        <v>173</v>
      </c>
      <c r="B173" s="84" t="s">
        <v>115</v>
      </c>
      <c r="C173" s="162">
        <v>8497</v>
      </c>
      <c r="D173" s="82"/>
      <c r="E173" s="82"/>
      <c r="F173" s="70" t="s">
        <v>723</v>
      </c>
      <c r="G173" s="84" t="s">
        <v>724</v>
      </c>
      <c r="H173" s="69" t="s">
        <v>58</v>
      </c>
      <c r="I173" s="69" t="s">
        <v>32</v>
      </c>
      <c r="J173" s="69" t="s">
        <v>34</v>
      </c>
      <c r="K173" s="69" t="s">
        <v>14</v>
      </c>
      <c r="L173" s="72" t="s">
        <v>725</v>
      </c>
      <c r="M173" s="69"/>
      <c r="N173" s="73">
        <v>45492</v>
      </c>
      <c r="O173" s="73">
        <v>45492</v>
      </c>
      <c r="P173" s="73">
        <v>45495</v>
      </c>
      <c r="Q173" s="73">
        <v>45498</v>
      </c>
      <c r="R173" s="73">
        <v>45498</v>
      </c>
      <c r="S173" s="73">
        <v>45495</v>
      </c>
      <c r="T173" s="73">
        <v>45497</v>
      </c>
      <c r="U173" s="69"/>
      <c r="V173" s="73">
        <v>45497</v>
      </c>
      <c r="W173" s="69"/>
      <c r="X173" s="73">
        <v>45498</v>
      </c>
      <c r="Y173" s="69"/>
      <c r="Z173" s="73">
        <v>45503</v>
      </c>
      <c r="AA173" s="69"/>
      <c r="AB173" s="69"/>
      <c r="AC173" s="69"/>
      <c r="AD173" s="69"/>
      <c r="AE173" s="73"/>
      <c r="AF173" s="83" t="s">
        <v>726</v>
      </c>
      <c r="AG173" s="69" t="s">
        <v>727</v>
      </c>
      <c r="AJ173" s="74"/>
      <c r="AK173" s="74"/>
      <c r="AL173" s="74"/>
      <c r="AM173" s="75">
        <v>45626</v>
      </c>
      <c r="AN173" s="75"/>
    </row>
    <row r="174" spans="1:40" ht="89.25" hidden="1" x14ac:dyDescent="0.2">
      <c r="A174" s="69">
        <v>174</v>
      </c>
      <c r="B174" s="84" t="s">
        <v>115</v>
      </c>
      <c r="C174" s="162">
        <v>8275</v>
      </c>
      <c r="D174" s="82"/>
      <c r="E174" s="82"/>
      <c r="F174" s="70" t="s">
        <v>507</v>
      </c>
      <c r="G174" s="84" t="s">
        <v>728</v>
      </c>
      <c r="H174" s="69" t="s">
        <v>131</v>
      </c>
      <c r="I174" s="69" t="s">
        <v>32</v>
      </c>
      <c r="J174" s="69" t="s">
        <v>34</v>
      </c>
      <c r="K174" s="69" t="s">
        <v>14</v>
      </c>
      <c r="L174" s="72"/>
      <c r="M174" s="69"/>
      <c r="N174" s="73">
        <v>45495</v>
      </c>
      <c r="O174" s="73">
        <v>45496</v>
      </c>
      <c r="P174" s="73">
        <v>45497</v>
      </c>
      <c r="Q174" s="73">
        <v>45502</v>
      </c>
      <c r="R174" s="73">
        <v>45502</v>
      </c>
      <c r="S174" s="73">
        <v>45498</v>
      </c>
      <c r="T174" s="73">
        <v>45499</v>
      </c>
      <c r="U174" s="69"/>
      <c r="V174" s="69"/>
      <c r="W174" s="69"/>
      <c r="X174" s="69"/>
      <c r="Y174" s="69"/>
      <c r="Z174" s="69"/>
      <c r="AA174" s="69"/>
      <c r="AB174" s="69"/>
      <c r="AC174" s="69"/>
      <c r="AD174" s="69"/>
      <c r="AE174" s="73"/>
      <c r="AF174" s="83" t="s">
        <v>729</v>
      </c>
      <c r="AG174" s="69" t="s">
        <v>287</v>
      </c>
      <c r="AJ174" s="74"/>
      <c r="AK174" s="74"/>
      <c r="AL174" s="74"/>
      <c r="AM174" s="75"/>
      <c r="AN174" s="75"/>
    </row>
    <row r="175" spans="1:40" ht="89.25" hidden="1" x14ac:dyDescent="0.2">
      <c r="A175" s="69">
        <v>175</v>
      </c>
      <c r="B175" s="69" t="s">
        <v>96</v>
      </c>
      <c r="C175" s="162">
        <v>20241200082323</v>
      </c>
      <c r="D175" s="82"/>
      <c r="E175" s="82"/>
      <c r="F175" s="69"/>
      <c r="G175" s="71" t="s">
        <v>730</v>
      </c>
      <c r="H175" s="69" t="s">
        <v>24</v>
      </c>
      <c r="I175" s="69" t="s">
        <v>99</v>
      </c>
      <c r="J175" s="69" t="s">
        <v>14</v>
      </c>
      <c r="K175" s="69" t="s">
        <v>14</v>
      </c>
      <c r="L175" s="72" t="s">
        <v>731</v>
      </c>
      <c r="M175" s="74" t="s">
        <v>732</v>
      </c>
      <c r="N175" s="73">
        <v>45481</v>
      </c>
      <c r="O175" s="69"/>
      <c r="P175" s="69"/>
      <c r="Q175" s="69"/>
      <c r="R175" s="69"/>
      <c r="S175" s="69"/>
      <c r="T175" s="69"/>
      <c r="U175" s="69"/>
      <c r="V175" s="69"/>
      <c r="W175" s="69"/>
      <c r="X175" s="69"/>
      <c r="Y175" s="69"/>
      <c r="Z175" s="69"/>
      <c r="AA175" s="69"/>
      <c r="AB175" s="69"/>
      <c r="AC175" s="69"/>
      <c r="AD175" s="69"/>
      <c r="AE175" s="75"/>
      <c r="AF175" s="71" t="s">
        <v>733</v>
      </c>
      <c r="AG175" s="69" t="s">
        <v>17</v>
      </c>
      <c r="AJ175" s="74" t="s">
        <v>732</v>
      </c>
      <c r="AK175" s="74"/>
      <c r="AL175" s="74"/>
      <c r="AM175" s="75">
        <v>45806</v>
      </c>
      <c r="AN175" s="75"/>
    </row>
    <row r="176" spans="1:40" ht="89.25" hidden="1" x14ac:dyDescent="0.2">
      <c r="A176" s="69">
        <v>176</v>
      </c>
      <c r="B176" s="123" t="s">
        <v>96</v>
      </c>
      <c r="C176" s="162" t="s">
        <v>734</v>
      </c>
      <c r="D176" s="129"/>
      <c r="E176" s="92"/>
      <c r="F176" s="76"/>
      <c r="G176" s="71" t="s">
        <v>735</v>
      </c>
      <c r="H176" s="76" t="s">
        <v>95</v>
      </c>
      <c r="I176" s="69" t="s">
        <v>130</v>
      </c>
      <c r="J176" s="76" t="s">
        <v>14</v>
      </c>
      <c r="K176" s="76" t="s">
        <v>14</v>
      </c>
      <c r="L176" s="72" t="s">
        <v>736</v>
      </c>
      <c r="M176" s="76"/>
      <c r="N176" s="94">
        <v>45492</v>
      </c>
      <c r="O176" s="69"/>
      <c r="P176" s="69"/>
      <c r="Q176" s="69"/>
      <c r="R176" s="69"/>
      <c r="S176" s="69"/>
      <c r="T176" s="69"/>
      <c r="U176" s="69"/>
      <c r="V176" s="69"/>
      <c r="W176" s="69"/>
      <c r="X176" s="69"/>
      <c r="Y176" s="69"/>
      <c r="Z176" s="69"/>
      <c r="AA176" s="69"/>
      <c r="AB176" s="69"/>
      <c r="AC176" s="69"/>
      <c r="AD176" s="69"/>
      <c r="AE176" s="94"/>
      <c r="AF176" s="95" t="s">
        <v>737</v>
      </c>
      <c r="AG176" s="76" t="s">
        <v>17</v>
      </c>
      <c r="AJ176" s="96"/>
      <c r="AK176" s="96"/>
      <c r="AL176" s="96"/>
      <c r="AM176" s="97"/>
      <c r="AN176" s="97"/>
    </row>
    <row r="177" spans="1:40" ht="51" hidden="1" x14ac:dyDescent="0.2">
      <c r="A177" s="69">
        <v>178</v>
      </c>
      <c r="B177" s="69" t="s">
        <v>118</v>
      </c>
      <c r="C177" s="162">
        <v>20243200095463</v>
      </c>
      <c r="D177" s="82"/>
      <c r="E177" s="82"/>
      <c r="F177" s="69" t="s">
        <v>738</v>
      </c>
      <c r="G177" s="69" t="s">
        <v>739</v>
      </c>
      <c r="H177" s="69" t="s">
        <v>129</v>
      </c>
      <c r="I177" s="69" t="s">
        <v>123</v>
      </c>
      <c r="J177" s="76" t="s">
        <v>14</v>
      </c>
      <c r="K177" s="76" t="s">
        <v>14</v>
      </c>
      <c r="L177" s="72" t="s">
        <v>740</v>
      </c>
      <c r="M177" s="74"/>
      <c r="N177" s="73">
        <v>45496</v>
      </c>
      <c r="O177" s="69"/>
      <c r="P177" s="69"/>
      <c r="Q177" s="69"/>
      <c r="R177" s="69"/>
      <c r="S177" s="69"/>
      <c r="T177" s="69"/>
      <c r="U177" s="69"/>
      <c r="V177" s="69"/>
      <c r="W177" s="69"/>
      <c r="X177" s="69"/>
      <c r="Y177" s="69"/>
      <c r="Z177" s="69"/>
      <c r="AA177" s="69"/>
      <c r="AB177" s="69"/>
      <c r="AC177" s="69"/>
      <c r="AD177" s="69"/>
      <c r="AE177" s="75">
        <v>45497</v>
      </c>
      <c r="AF177" s="71" t="s">
        <v>660</v>
      </c>
      <c r="AG177" s="69" t="s">
        <v>17</v>
      </c>
      <c r="AJ177" s="74"/>
      <c r="AK177" s="74"/>
      <c r="AL177" s="74"/>
      <c r="AM177" s="75"/>
      <c r="AN177" s="75">
        <v>45497</v>
      </c>
    </row>
    <row r="178" spans="1:40" ht="76.5" hidden="1" x14ac:dyDescent="0.2">
      <c r="A178" s="69">
        <v>179</v>
      </c>
      <c r="B178" s="69" t="s">
        <v>54</v>
      </c>
      <c r="C178" s="82">
        <v>8406</v>
      </c>
      <c r="D178" s="82"/>
      <c r="E178" s="69"/>
      <c r="F178" s="69" t="s">
        <v>741</v>
      </c>
      <c r="G178" s="69" t="s">
        <v>742</v>
      </c>
      <c r="H178" s="69" t="s">
        <v>743</v>
      </c>
      <c r="I178" s="69" t="s">
        <v>32</v>
      </c>
      <c r="J178" s="69" t="s">
        <v>34</v>
      </c>
      <c r="K178" s="69" t="s">
        <v>14</v>
      </c>
      <c r="L178" s="72" t="s">
        <v>744</v>
      </c>
      <c r="M178" s="74"/>
      <c r="N178" s="69"/>
      <c r="O178" s="69"/>
      <c r="P178" s="69"/>
      <c r="Q178" s="69"/>
      <c r="R178" s="69"/>
      <c r="S178" s="69"/>
      <c r="T178" s="69"/>
      <c r="U178" s="69"/>
      <c r="V178" s="69"/>
      <c r="W178" s="69"/>
      <c r="X178" s="69"/>
      <c r="Y178" s="69"/>
      <c r="Z178" s="69"/>
      <c r="AA178" s="69"/>
      <c r="AB178" s="69"/>
      <c r="AC178" s="69"/>
      <c r="AD178" s="69"/>
      <c r="AE178" s="74"/>
      <c r="AF178" s="69" t="s">
        <v>745</v>
      </c>
      <c r="AG178" s="69" t="s">
        <v>17</v>
      </c>
      <c r="AJ178" s="87"/>
      <c r="AK178" s="87"/>
      <c r="AL178" s="87"/>
      <c r="AM178" s="87"/>
      <c r="AN178" s="87"/>
    </row>
    <row r="179" spans="1:40" s="113" customFormat="1" ht="89.25" hidden="1" x14ac:dyDescent="0.2">
      <c r="A179" s="69">
        <v>180</v>
      </c>
      <c r="B179" s="96" t="s">
        <v>54</v>
      </c>
      <c r="C179" s="166">
        <v>18458</v>
      </c>
      <c r="D179" s="82" t="s">
        <v>197</v>
      </c>
      <c r="E179" s="96"/>
      <c r="F179" s="96" t="s">
        <v>213</v>
      </c>
      <c r="G179" s="96" t="s">
        <v>746</v>
      </c>
      <c r="H179" s="96" t="s">
        <v>110</v>
      </c>
      <c r="I179" s="96"/>
      <c r="J179" s="96" t="s">
        <v>14</v>
      </c>
      <c r="K179" s="96" t="s">
        <v>747</v>
      </c>
      <c r="L179" s="72" t="s">
        <v>748</v>
      </c>
      <c r="M179" s="96"/>
      <c r="N179" s="97">
        <v>45471</v>
      </c>
      <c r="O179" s="96"/>
      <c r="P179" s="96"/>
      <c r="Q179" s="96"/>
      <c r="R179" s="96"/>
      <c r="S179" s="96"/>
      <c r="T179" s="96"/>
      <c r="U179" s="96"/>
      <c r="V179" s="96"/>
      <c r="W179" s="96"/>
      <c r="X179" s="96"/>
      <c r="Y179" s="96"/>
      <c r="Z179" s="96"/>
      <c r="AA179" s="96"/>
      <c r="AB179" s="96"/>
      <c r="AC179" s="96"/>
      <c r="AD179" s="96"/>
      <c r="AE179" s="96"/>
      <c r="AF179" s="96" t="s">
        <v>749</v>
      </c>
      <c r="AG179" s="74" t="s">
        <v>17</v>
      </c>
      <c r="AJ179" s="112"/>
      <c r="AK179" s="112"/>
      <c r="AL179" s="112"/>
      <c r="AM179" s="112"/>
      <c r="AN179" s="112"/>
    </row>
    <row r="180" spans="1:40" ht="76.5" hidden="1" x14ac:dyDescent="0.2">
      <c r="A180" s="69">
        <v>181</v>
      </c>
      <c r="B180" s="74" t="s">
        <v>54</v>
      </c>
      <c r="C180" s="167"/>
      <c r="D180" s="167"/>
      <c r="E180" s="74"/>
      <c r="F180" s="74" t="s">
        <v>204</v>
      </c>
      <c r="G180" s="114" t="s">
        <v>750</v>
      </c>
      <c r="H180" s="74"/>
      <c r="I180" s="74" t="s">
        <v>32</v>
      </c>
      <c r="J180" s="74" t="s">
        <v>119</v>
      </c>
      <c r="K180" s="74" t="s">
        <v>14</v>
      </c>
      <c r="L180" s="72" t="s">
        <v>751</v>
      </c>
      <c r="M180" s="74"/>
      <c r="N180" s="74"/>
      <c r="O180" s="74"/>
      <c r="P180" s="74"/>
      <c r="Q180" s="74"/>
      <c r="R180" s="74"/>
      <c r="S180" s="74"/>
      <c r="T180" s="74"/>
      <c r="U180" s="74"/>
      <c r="V180" s="74"/>
      <c r="W180" s="74"/>
      <c r="X180" s="74"/>
      <c r="Y180" s="74"/>
      <c r="Z180" s="74"/>
      <c r="AA180" s="74"/>
      <c r="AB180" s="74"/>
      <c r="AC180" s="74"/>
      <c r="AD180" s="74"/>
      <c r="AE180" s="74"/>
      <c r="AF180" s="74" t="s">
        <v>752</v>
      </c>
      <c r="AG180" s="74" t="s">
        <v>17</v>
      </c>
      <c r="AJ180" s="101"/>
      <c r="AK180" s="101"/>
      <c r="AL180" s="101"/>
      <c r="AM180" s="101"/>
      <c r="AN180" s="101"/>
    </row>
    <row r="181" spans="1:40" ht="89.25" hidden="1" x14ac:dyDescent="0.2">
      <c r="A181" s="69">
        <v>182</v>
      </c>
      <c r="B181" s="84" t="s">
        <v>468</v>
      </c>
      <c r="C181" s="82"/>
      <c r="D181" s="82"/>
      <c r="E181" s="82"/>
      <c r="F181" s="70" t="s">
        <v>720</v>
      </c>
      <c r="G181" s="84" t="s">
        <v>753</v>
      </c>
      <c r="H181" s="69" t="s">
        <v>21</v>
      </c>
      <c r="I181" s="69" t="s">
        <v>32</v>
      </c>
      <c r="J181" s="69" t="s">
        <v>119</v>
      </c>
      <c r="K181" s="69" t="s">
        <v>14</v>
      </c>
      <c r="L181" s="72" t="s">
        <v>754</v>
      </c>
      <c r="M181" s="73"/>
      <c r="N181" s="73">
        <v>45505</v>
      </c>
      <c r="O181" s="69"/>
      <c r="P181" s="69"/>
      <c r="Q181" s="69"/>
      <c r="R181" s="69"/>
      <c r="S181" s="69"/>
      <c r="T181" s="69"/>
      <c r="U181" s="69"/>
      <c r="V181" s="69"/>
      <c r="W181" s="69"/>
      <c r="X181" s="69"/>
      <c r="Y181" s="69"/>
      <c r="Z181" s="69"/>
      <c r="AA181" s="69"/>
      <c r="AB181" s="69"/>
      <c r="AC181" s="69"/>
      <c r="AD181" s="69"/>
      <c r="AE181" s="69"/>
      <c r="AF181" s="82" t="s">
        <v>755</v>
      </c>
      <c r="AG181" s="69" t="s">
        <v>17</v>
      </c>
      <c r="AJ181" s="88"/>
      <c r="AK181" s="87"/>
      <c r="AL181" s="87"/>
      <c r="AM181" s="87"/>
      <c r="AN181" s="87"/>
    </row>
    <row r="182" spans="1:40" ht="114.75" hidden="1" x14ac:dyDescent="0.2">
      <c r="A182" s="69">
        <v>183</v>
      </c>
      <c r="B182" s="84" t="s">
        <v>54</v>
      </c>
      <c r="C182" s="82">
        <v>8106</v>
      </c>
      <c r="D182" s="82" t="s">
        <v>197</v>
      </c>
      <c r="E182" s="69"/>
      <c r="F182" s="69" t="s">
        <v>756</v>
      </c>
      <c r="G182" s="69" t="s">
        <v>757</v>
      </c>
      <c r="H182" s="69" t="s">
        <v>37</v>
      </c>
      <c r="I182" s="69"/>
      <c r="J182" s="69" t="s">
        <v>14</v>
      </c>
      <c r="K182" s="69" t="s">
        <v>14</v>
      </c>
      <c r="L182" s="72" t="s">
        <v>758</v>
      </c>
      <c r="M182" s="69"/>
      <c r="N182" s="69"/>
      <c r="O182" s="69"/>
      <c r="P182" s="69"/>
      <c r="Q182" s="69"/>
      <c r="R182" s="69"/>
      <c r="S182" s="69"/>
      <c r="T182" s="69"/>
      <c r="U182" s="69"/>
      <c r="V182" s="69"/>
      <c r="W182" s="69"/>
      <c r="X182" s="69"/>
      <c r="Y182" s="69"/>
      <c r="Z182" s="69"/>
      <c r="AA182" s="69"/>
      <c r="AB182" s="69"/>
      <c r="AC182" s="69"/>
      <c r="AD182" s="69"/>
      <c r="AE182" s="69"/>
      <c r="AF182" s="69" t="s">
        <v>759</v>
      </c>
      <c r="AG182" s="69" t="s">
        <v>17</v>
      </c>
      <c r="AJ182" s="87"/>
      <c r="AK182" s="87"/>
      <c r="AL182" s="87"/>
      <c r="AM182" s="87"/>
      <c r="AN182" s="87"/>
    </row>
    <row r="183" spans="1:40" s="214" customFormat="1" ht="178.5" hidden="1" x14ac:dyDescent="0.2">
      <c r="A183" s="208">
        <v>184</v>
      </c>
      <c r="B183" s="209" t="s">
        <v>468</v>
      </c>
      <c r="C183" s="210">
        <v>8424</v>
      </c>
      <c r="D183" s="210"/>
      <c r="E183" s="210"/>
      <c r="F183" s="211" t="s">
        <v>760</v>
      </c>
      <c r="G183" s="209" t="s">
        <v>761</v>
      </c>
      <c r="H183" s="208" t="s">
        <v>131</v>
      </c>
      <c r="I183" s="208" t="s">
        <v>32</v>
      </c>
      <c r="J183" s="208" t="s">
        <v>34</v>
      </c>
      <c r="K183" s="208" t="s">
        <v>14</v>
      </c>
      <c r="L183" s="212" t="s">
        <v>762</v>
      </c>
      <c r="M183" s="208"/>
      <c r="N183" s="213">
        <v>45505</v>
      </c>
      <c r="O183" s="69"/>
      <c r="P183" s="69"/>
      <c r="Q183" s="69"/>
      <c r="R183" s="69"/>
      <c r="S183" s="69"/>
      <c r="T183" s="69"/>
      <c r="U183" s="69"/>
      <c r="V183" s="69"/>
      <c r="W183" s="69"/>
      <c r="X183" s="69"/>
      <c r="Y183" s="69"/>
      <c r="Z183" s="69"/>
      <c r="AA183" s="69"/>
      <c r="AB183" s="69"/>
      <c r="AC183" s="69"/>
      <c r="AD183" s="69"/>
      <c r="AE183" s="69"/>
      <c r="AF183" s="208" t="s">
        <v>763</v>
      </c>
      <c r="AG183" s="208" t="s">
        <v>365</v>
      </c>
      <c r="AJ183" s="87"/>
      <c r="AK183" s="87"/>
      <c r="AL183" s="87"/>
      <c r="AM183" s="87"/>
      <c r="AN183" s="87"/>
    </row>
    <row r="184" spans="1:40" ht="76.5" hidden="1" x14ac:dyDescent="0.2">
      <c r="A184" s="69">
        <v>185</v>
      </c>
      <c r="B184" s="74" t="s">
        <v>54</v>
      </c>
      <c r="C184" s="162">
        <v>20241700081723</v>
      </c>
      <c r="D184" s="167"/>
      <c r="E184" s="74"/>
      <c r="F184" s="221" t="s">
        <v>764</v>
      </c>
      <c r="G184" s="74" t="s">
        <v>765</v>
      </c>
      <c r="H184" s="74" t="s">
        <v>766</v>
      </c>
      <c r="I184" s="69" t="s">
        <v>32</v>
      </c>
      <c r="J184" s="74" t="s">
        <v>34</v>
      </c>
      <c r="K184" s="74" t="s">
        <v>14</v>
      </c>
      <c r="L184" s="72" t="s">
        <v>767</v>
      </c>
      <c r="M184" s="74"/>
      <c r="N184" s="74"/>
      <c r="O184" s="74"/>
      <c r="P184" s="74"/>
      <c r="Q184" s="74"/>
      <c r="R184" s="74"/>
      <c r="S184" s="74"/>
      <c r="T184" s="74"/>
      <c r="U184" s="74"/>
      <c r="V184" s="74"/>
      <c r="W184" s="74"/>
      <c r="X184" s="74"/>
      <c r="Y184" s="74"/>
      <c r="Z184" s="74"/>
      <c r="AA184" s="74"/>
      <c r="AB184" s="74"/>
      <c r="AC184" s="74"/>
      <c r="AD184" s="74"/>
      <c r="AE184" s="74"/>
      <c r="AF184" s="74" t="s">
        <v>768</v>
      </c>
      <c r="AG184" s="74" t="s">
        <v>17</v>
      </c>
      <c r="AJ184" s="87"/>
      <c r="AK184" s="87"/>
      <c r="AL184" s="87"/>
      <c r="AM184" s="87"/>
      <c r="AN184" s="87"/>
    </row>
    <row r="185" spans="1:40" ht="76.5" hidden="1" x14ac:dyDescent="0.2">
      <c r="A185" s="69">
        <v>186</v>
      </c>
      <c r="B185" s="74" t="s">
        <v>54</v>
      </c>
      <c r="C185" s="162"/>
      <c r="D185" s="167"/>
      <c r="E185" s="74"/>
      <c r="F185" s="74" t="s">
        <v>689</v>
      </c>
      <c r="G185" s="74" t="s">
        <v>769</v>
      </c>
      <c r="H185" s="74" t="s">
        <v>770</v>
      </c>
      <c r="I185" s="69" t="s">
        <v>32</v>
      </c>
      <c r="J185" s="74" t="s">
        <v>771</v>
      </c>
      <c r="K185" s="74" t="s">
        <v>14</v>
      </c>
      <c r="L185" s="72" t="s">
        <v>772</v>
      </c>
      <c r="M185" s="74"/>
      <c r="N185" s="74"/>
      <c r="O185" s="74"/>
      <c r="P185" s="74"/>
      <c r="Q185" s="74"/>
      <c r="R185" s="74"/>
      <c r="S185" s="74"/>
      <c r="T185" s="74"/>
      <c r="U185" s="74"/>
      <c r="V185" s="74"/>
      <c r="W185" s="74"/>
      <c r="X185" s="74"/>
      <c r="Y185" s="74"/>
      <c r="Z185" s="74"/>
      <c r="AA185" s="74"/>
      <c r="AB185" s="74"/>
      <c r="AC185" s="74"/>
      <c r="AD185" s="74"/>
      <c r="AE185" s="74"/>
      <c r="AF185" s="74" t="s">
        <v>773</v>
      </c>
      <c r="AG185" s="74" t="s">
        <v>17</v>
      </c>
      <c r="AJ185" s="101"/>
      <c r="AK185" s="101"/>
      <c r="AL185" s="101"/>
      <c r="AM185" s="101"/>
      <c r="AN185" s="101"/>
    </row>
    <row r="186" spans="1:40" ht="76.5" hidden="1" x14ac:dyDescent="0.2">
      <c r="A186" s="69">
        <v>187</v>
      </c>
      <c r="B186" s="74" t="s">
        <v>54</v>
      </c>
      <c r="C186" s="162"/>
      <c r="D186" s="167"/>
      <c r="E186" s="74"/>
      <c r="F186" s="74" t="s">
        <v>75</v>
      </c>
      <c r="G186" s="74" t="s">
        <v>774</v>
      </c>
      <c r="H186" s="74" t="s">
        <v>770</v>
      </c>
      <c r="I186" s="69" t="s">
        <v>32</v>
      </c>
      <c r="J186" s="74" t="s">
        <v>771</v>
      </c>
      <c r="K186" s="74" t="s">
        <v>14</v>
      </c>
      <c r="L186" s="72" t="s">
        <v>775</v>
      </c>
      <c r="M186" s="74"/>
      <c r="N186" s="74"/>
      <c r="O186" s="74"/>
      <c r="P186" s="74"/>
      <c r="Q186" s="74"/>
      <c r="R186" s="74"/>
      <c r="S186" s="74"/>
      <c r="T186" s="74"/>
      <c r="U186" s="74"/>
      <c r="V186" s="74"/>
      <c r="W186" s="74"/>
      <c r="X186" s="74"/>
      <c r="Y186" s="74"/>
      <c r="Z186" s="74"/>
      <c r="AA186" s="74"/>
      <c r="AB186" s="74"/>
      <c r="AC186" s="74"/>
      <c r="AD186" s="74"/>
      <c r="AE186" s="74"/>
      <c r="AF186" s="74" t="s">
        <v>773</v>
      </c>
      <c r="AG186" s="74" t="s">
        <v>17</v>
      </c>
      <c r="AJ186" s="101"/>
      <c r="AK186" s="101"/>
      <c r="AL186" s="101"/>
      <c r="AM186" s="101"/>
      <c r="AN186" s="101"/>
    </row>
    <row r="187" spans="1:40" ht="63.75" hidden="1" x14ac:dyDescent="0.2">
      <c r="A187" s="69">
        <v>188</v>
      </c>
      <c r="B187" s="74" t="s">
        <v>54</v>
      </c>
      <c r="C187" s="162"/>
      <c r="D187" s="167"/>
      <c r="E187" s="74"/>
      <c r="F187" s="74" t="s">
        <v>78</v>
      </c>
      <c r="G187" s="74" t="s">
        <v>79</v>
      </c>
      <c r="H187" s="74" t="s">
        <v>770</v>
      </c>
      <c r="I187" s="69" t="s">
        <v>32</v>
      </c>
      <c r="J187" s="74" t="s">
        <v>771</v>
      </c>
      <c r="K187" s="74" t="s">
        <v>14</v>
      </c>
      <c r="L187" s="72" t="s">
        <v>776</v>
      </c>
      <c r="M187" s="74"/>
      <c r="N187" s="74"/>
      <c r="O187" s="74"/>
      <c r="P187" s="74"/>
      <c r="Q187" s="74"/>
      <c r="R187" s="74"/>
      <c r="S187" s="74"/>
      <c r="T187" s="74"/>
      <c r="U187" s="74"/>
      <c r="V187" s="74"/>
      <c r="W187" s="74"/>
      <c r="X187" s="74"/>
      <c r="Y187" s="74"/>
      <c r="Z187" s="74"/>
      <c r="AA187" s="74"/>
      <c r="AB187" s="74"/>
      <c r="AC187" s="74"/>
      <c r="AD187" s="74"/>
      <c r="AE187" s="74"/>
      <c r="AF187" s="74" t="s">
        <v>773</v>
      </c>
      <c r="AG187" s="74" t="s">
        <v>17</v>
      </c>
      <c r="AJ187" s="101"/>
      <c r="AK187" s="101"/>
      <c r="AL187" s="101"/>
      <c r="AM187" s="101"/>
      <c r="AN187" s="101"/>
    </row>
    <row r="188" spans="1:40" ht="51" hidden="1" x14ac:dyDescent="0.2">
      <c r="A188" s="69">
        <v>189</v>
      </c>
      <c r="B188" s="123" t="s">
        <v>54</v>
      </c>
      <c r="C188" s="162">
        <v>8386</v>
      </c>
      <c r="D188" s="82"/>
      <c r="E188" s="69"/>
      <c r="F188" s="69" t="s">
        <v>777</v>
      </c>
      <c r="G188" s="69" t="s">
        <v>778</v>
      </c>
      <c r="H188" s="69"/>
      <c r="I188" s="69" t="s">
        <v>32</v>
      </c>
      <c r="J188" s="69" t="s">
        <v>34</v>
      </c>
      <c r="K188" s="69" t="s">
        <v>14</v>
      </c>
      <c r="L188" s="72" t="s">
        <v>779</v>
      </c>
      <c r="M188" s="69"/>
      <c r="N188" s="69"/>
      <c r="O188" s="69"/>
      <c r="P188" s="69"/>
      <c r="Q188" s="69"/>
      <c r="R188" s="69"/>
      <c r="S188" s="69"/>
      <c r="T188" s="69"/>
      <c r="U188" s="69"/>
      <c r="V188" s="69"/>
      <c r="W188" s="69"/>
      <c r="X188" s="69"/>
      <c r="Y188" s="69"/>
      <c r="Z188" s="69"/>
      <c r="AA188" s="69"/>
      <c r="AB188" s="69"/>
      <c r="AC188" s="69"/>
      <c r="AD188" s="69"/>
      <c r="AE188" s="69"/>
      <c r="AF188" s="69" t="s">
        <v>780</v>
      </c>
      <c r="AG188" s="69" t="s">
        <v>17</v>
      </c>
      <c r="AJ188" s="101"/>
      <c r="AK188" s="101"/>
      <c r="AL188" s="101"/>
      <c r="AM188" s="101"/>
      <c r="AN188" s="101"/>
    </row>
    <row r="189" spans="1:40" ht="165.75" hidden="1" x14ac:dyDescent="0.2">
      <c r="A189" s="69">
        <v>190</v>
      </c>
      <c r="B189" s="84" t="s">
        <v>54</v>
      </c>
      <c r="C189" s="82">
        <v>20265</v>
      </c>
      <c r="D189" s="82" t="s">
        <v>197</v>
      </c>
      <c r="E189" s="69"/>
      <c r="F189" s="69" t="s">
        <v>781</v>
      </c>
      <c r="G189" s="69" t="s">
        <v>782</v>
      </c>
      <c r="H189" s="69" t="s">
        <v>144</v>
      </c>
      <c r="I189" s="69"/>
      <c r="J189" s="69" t="s">
        <v>14</v>
      </c>
      <c r="K189" s="69" t="s">
        <v>747</v>
      </c>
      <c r="L189" s="72" t="s">
        <v>783</v>
      </c>
      <c r="M189" s="73">
        <v>45657</v>
      </c>
      <c r="N189" s="69"/>
      <c r="O189" s="69"/>
      <c r="P189" s="69"/>
      <c r="Q189" s="69"/>
      <c r="R189" s="69"/>
      <c r="S189" s="69"/>
      <c r="T189" s="69"/>
      <c r="U189" s="69"/>
      <c r="V189" s="69"/>
      <c r="W189" s="69"/>
      <c r="X189" s="69"/>
      <c r="Y189" s="69"/>
      <c r="Z189" s="69"/>
      <c r="AA189" s="69"/>
      <c r="AB189" s="69"/>
      <c r="AC189" s="69"/>
      <c r="AD189" s="69"/>
      <c r="AE189" s="69"/>
      <c r="AF189" s="69" t="s">
        <v>784</v>
      </c>
      <c r="AG189" s="69" t="s">
        <v>17</v>
      </c>
      <c r="AJ189" s="88">
        <v>45657</v>
      </c>
      <c r="AK189" s="87"/>
      <c r="AL189" s="87"/>
      <c r="AM189" s="87"/>
      <c r="AN189" s="87"/>
    </row>
    <row r="190" spans="1:40" ht="102" hidden="1" x14ac:dyDescent="0.2">
      <c r="A190" s="69">
        <v>191</v>
      </c>
      <c r="B190" s="74" t="s">
        <v>54</v>
      </c>
      <c r="C190" s="167">
        <v>20878</v>
      </c>
      <c r="D190" s="167"/>
      <c r="E190" s="74"/>
      <c r="F190" s="74" t="s">
        <v>785</v>
      </c>
      <c r="G190" s="74" t="s">
        <v>786</v>
      </c>
      <c r="H190" s="74" t="s">
        <v>787</v>
      </c>
      <c r="I190" s="69" t="s">
        <v>32</v>
      </c>
      <c r="J190" s="74" t="s">
        <v>14</v>
      </c>
      <c r="K190" s="74" t="s">
        <v>14</v>
      </c>
      <c r="L190" s="72" t="s">
        <v>788</v>
      </c>
      <c r="M190" s="74"/>
      <c r="N190" s="74"/>
      <c r="O190" s="74"/>
      <c r="P190" s="74"/>
      <c r="Q190" s="74"/>
      <c r="R190" s="74"/>
      <c r="S190" s="74"/>
      <c r="T190" s="74"/>
      <c r="U190" s="74"/>
      <c r="V190" s="74"/>
      <c r="W190" s="74"/>
      <c r="X190" s="74"/>
      <c r="Y190" s="74"/>
      <c r="Z190" s="74"/>
      <c r="AA190" s="74"/>
      <c r="AB190" s="74"/>
      <c r="AC190" s="74"/>
      <c r="AD190" s="74"/>
      <c r="AE190" s="74"/>
      <c r="AF190" s="74" t="s">
        <v>789</v>
      </c>
      <c r="AG190" s="74" t="s">
        <v>190</v>
      </c>
      <c r="AJ190" s="87"/>
      <c r="AK190" s="87"/>
      <c r="AL190" s="87"/>
      <c r="AM190" s="87"/>
      <c r="AN190" s="87"/>
    </row>
    <row r="191" spans="1:40" ht="76.5" hidden="1" x14ac:dyDescent="0.2">
      <c r="A191" s="69">
        <v>192</v>
      </c>
      <c r="B191" s="84" t="s">
        <v>468</v>
      </c>
      <c r="C191" s="82">
        <v>20956</v>
      </c>
      <c r="D191" s="82" t="s">
        <v>197</v>
      </c>
      <c r="E191" s="82"/>
      <c r="F191" s="70" t="s">
        <v>790</v>
      </c>
      <c r="G191" s="84" t="s">
        <v>791</v>
      </c>
      <c r="H191" s="69" t="s">
        <v>792</v>
      </c>
      <c r="I191" s="69" t="s">
        <v>193</v>
      </c>
      <c r="J191" s="69" t="s">
        <v>14</v>
      </c>
      <c r="K191" s="69" t="s">
        <v>14</v>
      </c>
      <c r="L191" s="72" t="s">
        <v>793</v>
      </c>
      <c r="M191" s="69"/>
      <c r="N191" s="73">
        <v>45505</v>
      </c>
      <c r="O191" s="69"/>
      <c r="P191" s="69"/>
      <c r="Q191" s="69"/>
      <c r="R191" s="69"/>
      <c r="S191" s="69"/>
      <c r="T191" s="69"/>
      <c r="U191" s="69"/>
      <c r="V191" s="69"/>
      <c r="W191" s="69"/>
      <c r="X191" s="69"/>
      <c r="Y191" s="69"/>
      <c r="Z191" s="69"/>
      <c r="AA191" s="69"/>
      <c r="AB191" s="69"/>
      <c r="AC191" s="69"/>
      <c r="AD191" s="69"/>
      <c r="AE191" s="69"/>
      <c r="AF191" s="69" t="s">
        <v>794</v>
      </c>
      <c r="AG191" s="69" t="s">
        <v>727</v>
      </c>
      <c r="AJ191" s="101"/>
      <c r="AK191" s="101"/>
      <c r="AL191" s="101"/>
      <c r="AM191" s="101"/>
      <c r="AN191" s="101"/>
    </row>
    <row r="192" spans="1:40" ht="102" hidden="1" x14ac:dyDescent="0.2">
      <c r="A192" s="69">
        <v>195</v>
      </c>
      <c r="B192" s="74" t="s">
        <v>54</v>
      </c>
      <c r="C192" s="167">
        <v>8447</v>
      </c>
      <c r="D192" s="167"/>
      <c r="E192" s="74"/>
      <c r="F192" s="74" t="s">
        <v>204</v>
      </c>
      <c r="G192" s="74" t="s">
        <v>795</v>
      </c>
      <c r="H192" s="74" t="s">
        <v>21</v>
      </c>
      <c r="I192" s="69" t="s">
        <v>32</v>
      </c>
      <c r="J192" s="74" t="s">
        <v>14</v>
      </c>
      <c r="K192" s="74" t="s">
        <v>14</v>
      </c>
      <c r="L192" s="72" t="s">
        <v>796</v>
      </c>
      <c r="M192" s="74"/>
      <c r="N192" s="74"/>
      <c r="O192" s="74"/>
      <c r="P192" s="74"/>
      <c r="Q192" s="74"/>
      <c r="R192" s="74"/>
      <c r="S192" s="74"/>
      <c r="T192" s="74"/>
      <c r="U192" s="74"/>
      <c r="V192" s="74"/>
      <c r="W192" s="74"/>
      <c r="X192" s="74"/>
      <c r="Y192" s="74"/>
      <c r="Z192" s="74"/>
      <c r="AA192" s="74"/>
      <c r="AB192" s="74"/>
      <c r="AC192" s="74"/>
      <c r="AD192" s="74"/>
      <c r="AE192" s="74"/>
      <c r="AF192" s="74" t="s">
        <v>797</v>
      </c>
      <c r="AG192" s="74" t="s">
        <v>17</v>
      </c>
      <c r="AJ192" s="87"/>
      <c r="AK192" s="87"/>
      <c r="AL192" s="87"/>
      <c r="AM192" s="87"/>
      <c r="AN192" s="87"/>
    </row>
    <row r="193" spans="1:40" ht="63.75" hidden="1" x14ac:dyDescent="0.2">
      <c r="A193" s="69">
        <v>196</v>
      </c>
      <c r="B193" s="84" t="s">
        <v>111</v>
      </c>
      <c r="C193" s="82" t="s">
        <v>798</v>
      </c>
      <c r="D193" s="82" t="s">
        <v>338</v>
      </c>
      <c r="E193" s="82">
        <v>1</v>
      </c>
      <c r="F193" s="70" t="s">
        <v>14</v>
      </c>
      <c r="G193" s="84" t="s">
        <v>799</v>
      </c>
      <c r="H193" s="69" t="s">
        <v>800</v>
      </c>
      <c r="I193" s="69" t="s">
        <v>193</v>
      </c>
      <c r="J193" s="69" t="s">
        <v>14</v>
      </c>
      <c r="K193" s="69" t="s">
        <v>14</v>
      </c>
      <c r="L193" s="72" t="s">
        <v>801</v>
      </c>
      <c r="M193" s="69" t="s">
        <v>285</v>
      </c>
      <c r="N193" s="73">
        <v>45489</v>
      </c>
      <c r="O193" s="69"/>
      <c r="P193" s="73">
        <v>45492</v>
      </c>
      <c r="Q193" s="69"/>
      <c r="R193" s="69"/>
      <c r="S193" s="69"/>
      <c r="T193" s="69"/>
      <c r="U193" s="69"/>
      <c r="V193" s="69"/>
      <c r="W193" s="69"/>
      <c r="X193" s="69"/>
      <c r="Y193" s="69"/>
      <c r="Z193" s="69"/>
      <c r="AA193" s="69"/>
      <c r="AB193" s="69"/>
      <c r="AC193" s="69"/>
      <c r="AD193" s="69"/>
      <c r="AE193" s="69"/>
      <c r="AF193" s="73" t="s">
        <v>802</v>
      </c>
      <c r="AG193" s="69" t="s">
        <v>190</v>
      </c>
      <c r="AJ193" s="87" t="s">
        <v>285</v>
      </c>
      <c r="AK193" s="87"/>
      <c r="AL193" s="87" t="s">
        <v>196</v>
      </c>
      <c r="AM193" s="87" t="s">
        <v>14</v>
      </c>
      <c r="AN193" s="87"/>
    </row>
    <row r="194" spans="1:40" ht="102" hidden="1" x14ac:dyDescent="0.2">
      <c r="A194" s="69">
        <v>197</v>
      </c>
      <c r="B194" s="84" t="s">
        <v>468</v>
      </c>
      <c r="C194" s="82">
        <v>21152</v>
      </c>
      <c r="D194" s="82" t="s">
        <v>197</v>
      </c>
      <c r="E194" s="82"/>
      <c r="F194" s="70" t="s">
        <v>803</v>
      </c>
      <c r="G194" s="84" t="s">
        <v>804</v>
      </c>
      <c r="H194" s="69" t="s">
        <v>805</v>
      </c>
      <c r="I194" s="69" t="s">
        <v>193</v>
      </c>
      <c r="J194" s="69" t="s">
        <v>14</v>
      </c>
      <c r="K194" s="69" t="s">
        <v>14</v>
      </c>
      <c r="L194" s="72" t="s">
        <v>806</v>
      </c>
      <c r="M194" s="73">
        <v>45716</v>
      </c>
      <c r="N194" s="73">
        <v>45505</v>
      </c>
      <c r="O194" s="69"/>
      <c r="P194" s="69"/>
      <c r="Q194" s="69"/>
      <c r="R194" s="69"/>
      <c r="S194" s="69"/>
      <c r="T194" s="69"/>
      <c r="U194" s="69"/>
      <c r="V194" s="69"/>
      <c r="W194" s="69"/>
      <c r="X194" s="69"/>
      <c r="Y194" s="69"/>
      <c r="Z194" s="69"/>
      <c r="AA194" s="69"/>
      <c r="AB194" s="69"/>
      <c r="AC194" s="69"/>
      <c r="AD194" s="69"/>
      <c r="AE194" s="69"/>
      <c r="AF194" s="69" t="s">
        <v>807</v>
      </c>
      <c r="AG194" s="69" t="s">
        <v>476</v>
      </c>
      <c r="AJ194" s="88">
        <v>45716</v>
      </c>
      <c r="AK194" s="87"/>
      <c r="AL194" s="87"/>
      <c r="AM194" s="87"/>
      <c r="AN194" s="87"/>
    </row>
    <row r="195" spans="1:40" ht="38.25" hidden="1" x14ac:dyDescent="0.2">
      <c r="A195" s="69">
        <v>198</v>
      </c>
      <c r="B195" s="84" t="s">
        <v>59</v>
      </c>
      <c r="C195" s="82" t="s">
        <v>808</v>
      </c>
      <c r="D195" s="82"/>
      <c r="E195" s="82" t="s">
        <v>14</v>
      </c>
      <c r="F195" s="70" t="s">
        <v>710</v>
      </c>
      <c r="G195" s="84" t="s">
        <v>711</v>
      </c>
      <c r="H195" s="69" t="s">
        <v>809</v>
      </c>
      <c r="I195" s="69" t="s">
        <v>65</v>
      </c>
      <c r="J195" s="69" t="s">
        <v>14</v>
      </c>
      <c r="K195" s="69" t="s">
        <v>14</v>
      </c>
      <c r="L195" s="72" t="s">
        <v>14</v>
      </c>
      <c r="M195" s="69"/>
      <c r="N195" s="73">
        <v>45495</v>
      </c>
      <c r="O195" s="125">
        <v>45519</v>
      </c>
      <c r="P195" s="73">
        <v>45506</v>
      </c>
      <c r="Q195" s="69"/>
      <c r="R195" s="69"/>
      <c r="S195" s="69"/>
      <c r="T195" s="69"/>
      <c r="U195" s="69"/>
      <c r="V195" s="69"/>
      <c r="W195" s="69"/>
      <c r="X195" s="69"/>
      <c r="Y195" s="69"/>
      <c r="Z195" s="69"/>
      <c r="AA195" s="69"/>
      <c r="AB195" s="69"/>
      <c r="AC195" s="69"/>
      <c r="AD195" s="69"/>
      <c r="AE195" s="69"/>
      <c r="AF195" s="69" t="s">
        <v>810</v>
      </c>
      <c r="AG195" s="69" t="s">
        <v>525</v>
      </c>
      <c r="AJ195" s="87"/>
      <c r="AK195" s="87"/>
      <c r="AL195" s="87"/>
      <c r="AM195" s="87"/>
      <c r="AN195" s="87"/>
    </row>
    <row r="196" spans="1:40" ht="38.25" hidden="1" x14ac:dyDescent="0.2">
      <c r="A196" s="69">
        <v>199</v>
      </c>
      <c r="B196" s="84" t="s">
        <v>59</v>
      </c>
      <c r="C196" s="82" t="s">
        <v>811</v>
      </c>
      <c r="D196" s="82"/>
      <c r="E196" s="82" t="s">
        <v>14</v>
      </c>
      <c r="F196" s="70" t="s">
        <v>812</v>
      </c>
      <c r="G196" s="84" t="s">
        <v>813</v>
      </c>
      <c r="H196" s="69" t="s">
        <v>814</v>
      </c>
      <c r="I196" s="69" t="s">
        <v>120</v>
      </c>
      <c r="J196" s="69" t="s">
        <v>14</v>
      </c>
      <c r="K196" s="69" t="s">
        <v>14</v>
      </c>
      <c r="L196" s="72"/>
      <c r="M196" s="69"/>
      <c r="N196" s="73">
        <v>45495</v>
      </c>
      <c r="O196" s="73">
        <v>45495</v>
      </c>
      <c r="P196" s="69"/>
      <c r="Q196" s="73">
        <v>45505</v>
      </c>
      <c r="R196" s="69"/>
      <c r="S196" s="73">
        <v>45506</v>
      </c>
      <c r="T196" s="69"/>
      <c r="U196" s="69"/>
      <c r="V196" s="69"/>
      <c r="W196" s="69"/>
      <c r="X196" s="69"/>
      <c r="Y196" s="69"/>
      <c r="Z196" s="69"/>
      <c r="AA196" s="69"/>
      <c r="AB196" s="69"/>
      <c r="AC196" s="69"/>
      <c r="AD196" s="69"/>
      <c r="AE196" s="69"/>
      <c r="AF196" s="69" t="s">
        <v>815</v>
      </c>
      <c r="AG196" s="69" t="s">
        <v>525</v>
      </c>
    </row>
    <row r="197" spans="1:40" ht="76.5" hidden="1" x14ac:dyDescent="0.2">
      <c r="A197" s="69">
        <v>197</v>
      </c>
      <c r="B197" s="84" t="s">
        <v>59</v>
      </c>
      <c r="C197" s="82">
        <v>20876</v>
      </c>
      <c r="D197" s="82"/>
      <c r="E197" s="82" t="s">
        <v>14</v>
      </c>
      <c r="F197" s="70" t="s">
        <v>816</v>
      </c>
      <c r="G197" s="84" t="s">
        <v>817</v>
      </c>
      <c r="H197" s="79" t="s">
        <v>818</v>
      </c>
      <c r="I197" s="69" t="s">
        <v>32</v>
      </c>
      <c r="J197" s="69" t="s">
        <v>819</v>
      </c>
      <c r="K197" s="69" t="s">
        <v>14</v>
      </c>
      <c r="L197" s="72">
        <v>690000000</v>
      </c>
      <c r="M197" s="69"/>
      <c r="N197" s="73">
        <v>45491</v>
      </c>
      <c r="O197" s="73">
        <v>45491</v>
      </c>
      <c r="P197" s="73">
        <v>45494</v>
      </c>
      <c r="Q197" s="73">
        <v>45495</v>
      </c>
      <c r="R197" s="73">
        <v>45506</v>
      </c>
      <c r="S197" s="69"/>
      <c r="T197" s="69"/>
      <c r="U197" s="69"/>
      <c r="V197" s="69"/>
      <c r="W197" s="69"/>
      <c r="X197" s="69"/>
      <c r="Y197" s="69"/>
      <c r="Z197" s="69"/>
      <c r="AA197" s="69"/>
      <c r="AB197" s="69"/>
      <c r="AC197" s="69"/>
      <c r="AD197" s="69"/>
      <c r="AE197" s="69"/>
      <c r="AF197" s="69" t="s">
        <v>820</v>
      </c>
      <c r="AG197" s="69" t="s">
        <v>727</v>
      </c>
    </row>
    <row r="198" spans="1:40" ht="102" hidden="1" x14ac:dyDescent="0.2">
      <c r="A198" s="69">
        <v>201</v>
      </c>
      <c r="B198" s="84" t="s">
        <v>59</v>
      </c>
      <c r="C198" s="82"/>
      <c r="D198" s="82"/>
      <c r="E198" s="82" t="s">
        <v>14</v>
      </c>
      <c r="F198" s="70" t="s">
        <v>821</v>
      </c>
      <c r="G198" s="84" t="s">
        <v>41</v>
      </c>
      <c r="H198" s="69" t="s">
        <v>42</v>
      </c>
      <c r="I198" s="69" t="s">
        <v>32</v>
      </c>
      <c r="J198" s="69" t="s">
        <v>822</v>
      </c>
      <c r="K198" s="69" t="s">
        <v>14</v>
      </c>
      <c r="L198" s="72">
        <v>651394100</v>
      </c>
      <c r="M198" s="69"/>
      <c r="N198" s="73">
        <v>45491</v>
      </c>
      <c r="O198" s="73">
        <v>45492</v>
      </c>
      <c r="P198" s="73">
        <v>45495</v>
      </c>
      <c r="Q198" s="73">
        <v>45502</v>
      </c>
      <c r="R198" s="73">
        <v>45504</v>
      </c>
      <c r="S198" s="69"/>
      <c r="T198" s="69"/>
      <c r="U198" s="69"/>
      <c r="V198" s="69"/>
      <c r="W198" s="69"/>
      <c r="X198" s="73">
        <v>45504</v>
      </c>
      <c r="Y198" s="69"/>
      <c r="Z198" s="69"/>
      <c r="AA198" s="69"/>
      <c r="AB198" s="69"/>
      <c r="AC198" s="69"/>
      <c r="AD198" s="69"/>
      <c r="AE198" s="73">
        <v>45506</v>
      </c>
      <c r="AF198" s="69" t="s">
        <v>823</v>
      </c>
      <c r="AG198" s="69" t="s">
        <v>17</v>
      </c>
    </row>
    <row r="199" spans="1:40" ht="76.5" hidden="1" x14ac:dyDescent="0.2">
      <c r="A199" s="69">
        <v>202</v>
      </c>
      <c r="B199" s="84" t="s">
        <v>59</v>
      </c>
      <c r="C199" s="82">
        <v>8456</v>
      </c>
      <c r="D199" s="82"/>
      <c r="E199" s="82" t="s">
        <v>14</v>
      </c>
      <c r="F199" s="70" t="s">
        <v>824</v>
      </c>
      <c r="G199" s="84" t="s">
        <v>20</v>
      </c>
      <c r="H199" s="69" t="s">
        <v>809</v>
      </c>
      <c r="I199" s="69" t="s">
        <v>32</v>
      </c>
      <c r="J199" s="69" t="s">
        <v>822</v>
      </c>
      <c r="K199" s="69" t="s">
        <v>14</v>
      </c>
      <c r="L199" s="72">
        <v>21703001</v>
      </c>
      <c r="M199" s="69"/>
      <c r="N199" s="73">
        <v>45495</v>
      </c>
      <c r="O199" s="69"/>
      <c r="P199" s="69"/>
      <c r="Q199" s="69"/>
      <c r="R199" s="69"/>
      <c r="S199" s="69"/>
      <c r="T199" s="69"/>
      <c r="U199" s="69"/>
      <c r="V199" s="69"/>
      <c r="W199" s="69"/>
      <c r="X199" s="69"/>
      <c r="Y199" s="69"/>
      <c r="Z199" s="69"/>
      <c r="AA199" s="69"/>
      <c r="AB199" s="69"/>
      <c r="AC199" s="69"/>
      <c r="AD199" s="69"/>
      <c r="AE199" s="73">
        <v>45506</v>
      </c>
      <c r="AF199" s="69" t="s">
        <v>825</v>
      </c>
      <c r="AG199" s="69" t="s">
        <v>17</v>
      </c>
    </row>
    <row r="200" spans="1:40" ht="216.75" hidden="1" x14ac:dyDescent="0.2">
      <c r="A200" s="69">
        <v>203</v>
      </c>
      <c r="B200" s="84" t="s">
        <v>38</v>
      </c>
      <c r="C200" s="82" t="s">
        <v>577</v>
      </c>
      <c r="D200" s="82" t="s">
        <v>135</v>
      </c>
      <c r="E200" s="82"/>
      <c r="F200" s="70"/>
      <c r="G200" s="230" t="s">
        <v>826</v>
      </c>
      <c r="H200" s="69" t="s">
        <v>24</v>
      </c>
      <c r="I200" s="69" t="s">
        <v>193</v>
      </c>
      <c r="J200" s="69" t="s">
        <v>14</v>
      </c>
      <c r="K200" s="69" t="s">
        <v>14</v>
      </c>
      <c r="L200" s="72">
        <v>649997440</v>
      </c>
      <c r="M200" s="69"/>
      <c r="N200" s="73">
        <v>45499</v>
      </c>
      <c r="O200" s="73">
        <v>45499</v>
      </c>
      <c r="P200" s="69"/>
      <c r="Q200" s="69"/>
      <c r="R200" s="69"/>
      <c r="S200" s="69"/>
      <c r="T200" s="69"/>
      <c r="U200" s="69"/>
      <c r="V200" s="69"/>
      <c r="W200" s="69"/>
      <c r="X200" s="69"/>
      <c r="Y200" s="69"/>
      <c r="Z200" s="69"/>
      <c r="AA200" s="69"/>
      <c r="AB200" s="69"/>
      <c r="AC200" s="69"/>
      <c r="AD200" s="73">
        <f>N200+32</f>
        <v>45531</v>
      </c>
      <c r="AE200" s="69"/>
      <c r="AF200" s="146" t="s">
        <v>827</v>
      </c>
      <c r="AG200" s="69" t="s">
        <v>263</v>
      </c>
      <c r="AJ200" s="87"/>
      <c r="AK200" s="87"/>
      <c r="AL200" s="87"/>
      <c r="AM200" s="87"/>
      <c r="AN200" s="87"/>
    </row>
    <row r="201" spans="1:40" ht="127.5" hidden="1" x14ac:dyDescent="0.2">
      <c r="A201" s="69">
        <v>204</v>
      </c>
      <c r="B201" s="84" t="s">
        <v>38</v>
      </c>
      <c r="C201" s="82" t="s">
        <v>577</v>
      </c>
      <c r="D201" s="82" t="s">
        <v>135</v>
      </c>
      <c r="E201" s="82"/>
      <c r="F201" s="70"/>
      <c r="G201" s="230" t="s">
        <v>828</v>
      </c>
      <c r="H201" s="69" t="s">
        <v>24</v>
      </c>
      <c r="I201" s="69" t="s">
        <v>193</v>
      </c>
      <c r="J201" s="69" t="s">
        <v>14</v>
      </c>
      <c r="K201" s="69" t="s">
        <v>14</v>
      </c>
      <c r="L201" s="72">
        <v>350592180</v>
      </c>
      <c r="M201" s="69"/>
      <c r="N201" s="73">
        <v>45499</v>
      </c>
      <c r="O201" s="73">
        <v>45499</v>
      </c>
      <c r="P201" s="73">
        <v>45502</v>
      </c>
      <c r="Q201" s="125">
        <v>45502</v>
      </c>
      <c r="R201" s="125">
        <v>45502</v>
      </c>
      <c r="S201" s="69"/>
      <c r="T201" s="69"/>
      <c r="U201" s="69"/>
      <c r="V201" s="69"/>
      <c r="W201" s="69"/>
      <c r="X201" s="69"/>
      <c r="Y201" s="69"/>
      <c r="Z201" s="69"/>
      <c r="AA201" s="69"/>
      <c r="AB201" s="69"/>
      <c r="AC201" s="69"/>
      <c r="AD201" s="125">
        <f>N201+32</f>
        <v>45531</v>
      </c>
      <c r="AE201" s="69"/>
      <c r="AF201" s="146" t="s">
        <v>829</v>
      </c>
      <c r="AG201" s="69" t="s">
        <v>263</v>
      </c>
      <c r="AJ201" s="87"/>
      <c r="AK201" s="87"/>
      <c r="AL201" s="87"/>
      <c r="AM201" s="87"/>
      <c r="AN201" s="87"/>
    </row>
    <row r="202" spans="1:40" ht="63.75" hidden="1" x14ac:dyDescent="0.2">
      <c r="A202" s="69">
        <v>205</v>
      </c>
      <c r="B202" s="84" t="s">
        <v>115</v>
      </c>
      <c r="C202" s="82" t="s">
        <v>577</v>
      </c>
      <c r="D202" s="82" t="s">
        <v>338</v>
      </c>
      <c r="E202" s="82"/>
      <c r="F202" s="70"/>
      <c r="G202" s="230" t="s">
        <v>830</v>
      </c>
      <c r="H202" s="69" t="s">
        <v>64</v>
      </c>
      <c r="I202" s="69" t="s">
        <v>193</v>
      </c>
      <c r="J202" s="69" t="s">
        <v>14</v>
      </c>
      <c r="K202" s="69" t="s">
        <v>14</v>
      </c>
      <c r="L202" s="72">
        <v>1000000000</v>
      </c>
      <c r="M202" s="69"/>
      <c r="N202" s="73">
        <v>45499</v>
      </c>
      <c r="O202" s="73">
        <v>45499</v>
      </c>
      <c r="P202" s="125">
        <v>45502</v>
      </c>
      <c r="Q202" s="125"/>
      <c r="R202" s="69"/>
      <c r="S202" s="69"/>
      <c r="T202" s="69"/>
      <c r="U202" s="69"/>
      <c r="V202" s="69"/>
      <c r="W202" s="69"/>
      <c r="X202" s="69"/>
      <c r="Y202" s="69"/>
      <c r="Z202" s="69"/>
      <c r="AA202" s="69"/>
      <c r="AB202" s="69"/>
      <c r="AC202" s="69"/>
      <c r="AD202" s="125">
        <f>N202+14</f>
        <v>45513</v>
      </c>
      <c r="AE202" s="69"/>
      <c r="AF202" s="69" t="s">
        <v>831</v>
      </c>
      <c r="AG202" s="69" t="s">
        <v>287</v>
      </c>
      <c r="AH202" s="100" t="s">
        <v>832</v>
      </c>
      <c r="AJ202" s="87"/>
      <c r="AK202" s="87"/>
      <c r="AL202" s="87"/>
      <c r="AM202" s="87"/>
      <c r="AN202" s="87"/>
    </row>
    <row r="203" spans="1:40" s="113" customFormat="1" ht="191.25" hidden="1" x14ac:dyDescent="0.2">
      <c r="A203" s="76">
        <v>206</v>
      </c>
      <c r="B203" s="179" t="s">
        <v>115</v>
      </c>
      <c r="C203" s="129" t="s">
        <v>577</v>
      </c>
      <c r="D203" s="129" t="s">
        <v>338</v>
      </c>
      <c r="E203" s="129"/>
      <c r="F203" s="92" t="s">
        <v>833</v>
      </c>
      <c r="G203" s="230" t="s">
        <v>834</v>
      </c>
      <c r="H203" s="76" t="s">
        <v>28</v>
      </c>
      <c r="I203" s="76" t="s">
        <v>193</v>
      </c>
      <c r="J203" s="76" t="s">
        <v>14</v>
      </c>
      <c r="K203" s="76" t="s">
        <v>14</v>
      </c>
      <c r="L203" s="72">
        <v>137500000</v>
      </c>
      <c r="M203" s="76"/>
      <c r="N203" s="94">
        <v>45499</v>
      </c>
      <c r="O203" s="94">
        <v>45499</v>
      </c>
      <c r="P203" s="160">
        <v>45502</v>
      </c>
      <c r="Q203" s="94">
        <v>45504</v>
      </c>
      <c r="R203" s="160">
        <v>45504</v>
      </c>
      <c r="S203" s="76"/>
      <c r="T203" s="76"/>
      <c r="U203" s="76"/>
      <c r="V203" s="76"/>
      <c r="W203" s="76"/>
      <c r="X203" s="76"/>
      <c r="Y203" s="76"/>
      <c r="Z203" s="76"/>
      <c r="AA203" s="76"/>
      <c r="AB203" s="76"/>
      <c r="AC203" s="76"/>
      <c r="AD203" s="160">
        <f>N203+14</f>
        <v>45513</v>
      </c>
      <c r="AE203" s="76"/>
      <c r="AF203" s="76" t="s">
        <v>835</v>
      </c>
      <c r="AG203" s="76" t="s">
        <v>525</v>
      </c>
      <c r="AH203" s="113" t="s">
        <v>836</v>
      </c>
      <c r="AJ203" s="87"/>
      <c r="AK203" s="87"/>
      <c r="AL203" s="87"/>
      <c r="AM203" s="87"/>
      <c r="AN203" s="87"/>
    </row>
    <row r="204" spans="1:40" ht="178.5" hidden="1" x14ac:dyDescent="0.2">
      <c r="A204" s="69">
        <v>207</v>
      </c>
      <c r="B204" s="84" t="s">
        <v>72</v>
      </c>
      <c r="C204" s="82">
        <v>8572</v>
      </c>
      <c r="D204" s="82" t="s">
        <v>191</v>
      </c>
      <c r="E204" s="82"/>
      <c r="F204" s="70"/>
      <c r="G204" s="84" t="s">
        <v>837</v>
      </c>
      <c r="H204" s="69" t="s">
        <v>129</v>
      </c>
      <c r="I204" s="69" t="s">
        <v>193</v>
      </c>
      <c r="J204" s="69" t="s">
        <v>14</v>
      </c>
      <c r="K204" s="69" t="s">
        <v>14</v>
      </c>
      <c r="L204" s="72">
        <v>26050000</v>
      </c>
      <c r="M204" s="69" t="s">
        <v>497</v>
      </c>
      <c r="N204" s="73">
        <v>45498</v>
      </c>
      <c r="O204" s="73">
        <v>45498</v>
      </c>
      <c r="P204" s="73">
        <v>45499</v>
      </c>
      <c r="Q204" s="73">
        <v>45499</v>
      </c>
      <c r="R204" s="69"/>
      <c r="S204" s="69"/>
      <c r="T204" s="69"/>
      <c r="U204" s="69"/>
      <c r="V204" s="69"/>
      <c r="W204" s="69"/>
      <c r="X204" s="69"/>
      <c r="Y204" s="69"/>
      <c r="Z204" s="69"/>
      <c r="AA204" s="69"/>
      <c r="AB204" s="69"/>
      <c r="AC204" s="69"/>
      <c r="AD204" s="125">
        <f>N204+29</f>
        <v>45527</v>
      </c>
      <c r="AE204" s="69"/>
      <c r="AF204" s="69" t="s">
        <v>838</v>
      </c>
      <c r="AG204" s="69" t="s">
        <v>190</v>
      </c>
      <c r="AJ204" s="87"/>
      <c r="AK204" s="87"/>
      <c r="AL204" s="87"/>
      <c r="AM204" s="87"/>
      <c r="AN204" s="87"/>
    </row>
    <row r="205" spans="1:40" ht="63.75" hidden="1" x14ac:dyDescent="0.2">
      <c r="A205" s="69">
        <v>208</v>
      </c>
      <c r="B205" s="84" t="s">
        <v>72</v>
      </c>
      <c r="C205" s="82">
        <v>8574</v>
      </c>
      <c r="D205" s="82" t="s">
        <v>191</v>
      </c>
      <c r="E205" s="82"/>
      <c r="F205" s="70"/>
      <c r="G205" s="84" t="s">
        <v>839</v>
      </c>
      <c r="H205" s="69" t="s">
        <v>129</v>
      </c>
      <c r="I205" s="69" t="s">
        <v>193</v>
      </c>
      <c r="J205" s="69" t="s">
        <v>14</v>
      </c>
      <c r="K205" s="69" t="s">
        <v>14</v>
      </c>
      <c r="L205" s="72">
        <v>51235784</v>
      </c>
      <c r="M205" s="69" t="s">
        <v>840</v>
      </c>
      <c r="N205" s="73">
        <v>45498</v>
      </c>
      <c r="O205" s="73">
        <v>45498</v>
      </c>
      <c r="P205" s="73">
        <v>45502</v>
      </c>
      <c r="Q205" s="69"/>
      <c r="R205" s="69"/>
      <c r="S205" s="69"/>
      <c r="T205" s="69"/>
      <c r="U205" s="69"/>
      <c r="V205" s="69"/>
      <c r="W205" s="69"/>
      <c r="X205" s="69"/>
      <c r="Y205" s="69"/>
      <c r="Z205" s="69"/>
      <c r="AA205" s="69"/>
      <c r="AB205" s="69"/>
      <c r="AC205" s="69"/>
      <c r="AD205" s="125">
        <f>N205+29</f>
        <v>45527</v>
      </c>
      <c r="AE205" s="69"/>
      <c r="AF205" s="69" t="s">
        <v>841</v>
      </c>
      <c r="AG205" s="69" t="s">
        <v>190</v>
      </c>
      <c r="AJ205" s="87"/>
      <c r="AK205" s="87"/>
      <c r="AL205" s="87"/>
      <c r="AM205" s="87"/>
      <c r="AN205" s="87"/>
    </row>
    <row r="206" spans="1:40" ht="127.5" hidden="1" x14ac:dyDescent="0.2">
      <c r="A206" s="69">
        <v>209</v>
      </c>
      <c r="B206" s="84" t="s">
        <v>468</v>
      </c>
      <c r="C206" s="82" t="s">
        <v>577</v>
      </c>
      <c r="D206" s="82"/>
      <c r="E206" s="82"/>
      <c r="F206" s="70" t="s">
        <v>842</v>
      </c>
      <c r="G206" s="84" t="s">
        <v>843</v>
      </c>
      <c r="H206" s="69" t="s">
        <v>24</v>
      </c>
      <c r="I206" s="69" t="s">
        <v>32</v>
      </c>
      <c r="J206" s="69" t="s">
        <v>34</v>
      </c>
      <c r="K206" s="69" t="s">
        <v>14</v>
      </c>
      <c r="L206" s="72">
        <v>10500000</v>
      </c>
      <c r="M206" s="69" t="s">
        <v>844</v>
      </c>
      <c r="N206" s="73">
        <v>45502</v>
      </c>
      <c r="O206" s="73">
        <v>45502</v>
      </c>
      <c r="P206" s="73">
        <v>45502</v>
      </c>
      <c r="Q206" s="73">
        <v>45504</v>
      </c>
      <c r="R206" s="125">
        <v>45504</v>
      </c>
      <c r="S206" s="69"/>
      <c r="T206" s="69"/>
      <c r="U206" s="69"/>
      <c r="V206" s="69"/>
      <c r="W206" s="69"/>
      <c r="X206" s="69"/>
      <c r="Y206" s="69"/>
      <c r="Z206" s="69"/>
      <c r="AA206" s="69"/>
      <c r="AB206" s="69"/>
      <c r="AC206" s="69"/>
      <c r="AD206" s="125">
        <f>N206+5</f>
        <v>45507</v>
      </c>
      <c r="AE206" s="69"/>
      <c r="AF206" s="69" t="s">
        <v>845</v>
      </c>
      <c r="AG206" s="69" t="s">
        <v>190</v>
      </c>
      <c r="AJ206" s="87"/>
      <c r="AK206" s="87"/>
      <c r="AL206" s="87"/>
      <c r="AM206" s="87"/>
      <c r="AN206" s="87"/>
    </row>
    <row r="207" spans="1:40" s="131" customFormat="1" ht="89.25" hidden="1" x14ac:dyDescent="0.2">
      <c r="A207" s="69">
        <v>210</v>
      </c>
      <c r="B207" s="127" t="s">
        <v>468</v>
      </c>
      <c r="C207" s="133">
        <v>21178</v>
      </c>
      <c r="D207" s="133" t="s">
        <v>197</v>
      </c>
      <c r="E207" s="133"/>
      <c r="F207" s="134" t="s">
        <v>846</v>
      </c>
      <c r="G207" s="231" t="s">
        <v>786</v>
      </c>
      <c r="H207" s="132" t="s">
        <v>847</v>
      </c>
      <c r="I207" s="69" t="s">
        <v>193</v>
      </c>
      <c r="J207" s="132" t="s">
        <v>14</v>
      </c>
      <c r="K207" s="132" t="s">
        <v>14</v>
      </c>
      <c r="L207" s="72" t="s">
        <v>848</v>
      </c>
      <c r="M207" s="135">
        <v>45866</v>
      </c>
      <c r="N207" s="135">
        <v>45864</v>
      </c>
      <c r="O207" s="135">
        <v>45864</v>
      </c>
      <c r="P207" s="132"/>
      <c r="Q207" s="132"/>
      <c r="R207" s="132"/>
      <c r="S207" s="132"/>
      <c r="T207" s="132"/>
      <c r="U207" s="132"/>
      <c r="V207" s="132"/>
      <c r="W207" s="132"/>
      <c r="X207" s="132"/>
      <c r="Y207" s="132"/>
      <c r="Z207" s="132"/>
      <c r="AA207" s="132"/>
      <c r="AB207" s="132"/>
      <c r="AC207" s="132"/>
      <c r="AD207" s="125">
        <f t="shared" ref="AD207:AD214" si="0">N207+32</f>
        <v>45896</v>
      </c>
      <c r="AE207" s="132"/>
      <c r="AF207" s="132" t="s">
        <v>849</v>
      </c>
      <c r="AG207" s="132" t="s">
        <v>850</v>
      </c>
      <c r="AJ207" s="87"/>
      <c r="AK207" s="87"/>
      <c r="AL207" s="87"/>
      <c r="AM207" s="87"/>
      <c r="AN207" s="87"/>
    </row>
    <row r="208" spans="1:40" ht="38.25" hidden="1" x14ac:dyDescent="0.2">
      <c r="A208" s="69">
        <v>211</v>
      </c>
      <c r="B208" s="69" t="s">
        <v>118</v>
      </c>
      <c r="C208" s="82" t="s">
        <v>851</v>
      </c>
      <c r="D208" s="82"/>
      <c r="E208" s="82"/>
      <c r="F208" s="70" t="s">
        <v>273</v>
      </c>
      <c r="G208" s="84" t="s">
        <v>852</v>
      </c>
      <c r="H208" s="69" t="s">
        <v>69</v>
      </c>
      <c r="I208" s="69" t="s">
        <v>65</v>
      </c>
      <c r="J208" s="132" t="s">
        <v>14</v>
      </c>
      <c r="K208" s="132" t="s">
        <v>14</v>
      </c>
      <c r="L208" s="72">
        <v>22855645</v>
      </c>
      <c r="M208" s="69"/>
      <c r="N208" s="73">
        <v>45432</v>
      </c>
      <c r="O208" s="73">
        <v>45463</v>
      </c>
      <c r="P208" s="69"/>
      <c r="Q208" s="69"/>
      <c r="R208" s="69"/>
      <c r="S208" s="69"/>
      <c r="T208" s="69"/>
      <c r="U208" s="69"/>
      <c r="V208" s="69"/>
      <c r="W208" s="69"/>
      <c r="X208" s="69"/>
      <c r="Y208" s="69"/>
      <c r="Z208" s="69"/>
      <c r="AA208" s="73"/>
      <c r="AB208" s="69"/>
      <c r="AC208" s="69"/>
      <c r="AD208" s="125">
        <f t="shared" si="0"/>
        <v>45464</v>
      </c>
      <c r="AE208" s="73">
        <v>45498</v>
      </c>
      <c r="AF208" s="69" t="s">
        <v>853</v>
      </c>
      <c r="AG208" s="69" t="s">
        <v>17</v>
      </c>
      <c r="AJ208" s="87"/>
      <c r="AK208" s="87"/>
      <c r="AL208" s="87"/>
      <c r="AM208" s="87"/>
      <c r="AN208" s="87"/>
    </row>
    <row r="209" spans="1:40" ht="63.75" hidden="1" x14ac:dyDescent="0.2">
      <c r="A209" s="69">
        <v>212</v>
      </c>
      <c r="B209" s="69" t="s">
        <v>118</v>
      </c>
      <c r="C209" s="82" t="s">
        <v>854</v>
      </c>
      <c r="D209" s="82"/>
      <c r="E209" s="82"/>
      <c r="F209" s="70" t="s">
        <v>855</v>
      </c>
      <c r="G209" s="84" t="s">
        <v>856</v>
      </c>
      <c r="H209" s="69" t="s">
        <v>131</v>
      </c>
      <c r="I209" s="69" t="s">
        <v>65</v>
      </c>
      <c r="J209" s="132" t="s">
        <v>14</v>
      </c>
      <c r="K209" s="132" t="s">
        <v>14</v>
      </c>
      <c r="L209" s="72">
        <v>38160060</v>
      </c>
      <c r="M209" s="69"/>
      <c r="N209" s="73">
        <v>45409</v>
      </c>
      <c r="O209" s="69"/>
      <c r="P209" s="69"/>
      <c r="Q209" s="69"/>
      <c r="R209" s="69"/>
      <c r="S209" s="69"/>
      <c r="T209" s="69"/>
      <c r="U209" s="69"/>
      <c r="V209" s="69"/>
      <c r="W209" s="69"/>
      <c r="X209" s="69"/>
      <c r="Y209" s="69"/>
      <c r="Z209" s="69"/>
      <c r="AA209" s="69"/>
      <c r="AB209" s="69"/>
      <c r="AC209" s="69"/>
      <c r="AD209" s="125">
        <f t="shared" si="0"/>
        <v>45441</v>
      </c>
      <c r="AE209" s="73">
        <v>45516</v>
      </c>
      <c r="AF209" s="71" t="s">
        <v>415</v>
      </c>
      <c r="AG209" s="69" t="s">
        <v>17</v>
      </c>
      <c r="AJ209" s="87"/>
      <c r="AK209" s="87"/>
      <c r="AL209" s="87"/>
      <c r="AM209" s="87"/>
      <c r="AN209" s="87"/>
    </row>
    <row r="210" spans="1:40" ht="63.75" hidden="1" x14ac:dyDescent="0.2">
      <c r="A210" s="69">
        <v>213</v>
      </c>
      <c r="B210" s="69" t="s">
        <v>118</v>
      </c>
      <c r="C210" s="82" t="s">
        <v>857</v>
      </c>
      <c r="D210" s="82"/>
      <c r="E210" s="82"/>
      <c r="F210" s="70" t="s">
        <v>858</v>
      </c>
      <c r="G210" s="84" t="s">
        <v>859</v>
      </c>
      <c r="H210" s="69" t="s">
        <v>131</v>
      </c>
      <c r="I210" s="69" t="s">
        <v>65</v>
      </c>
      <c r="J210" s="132" t="s">
        <v>14</v>
      </c>
      <c r="K210" s="132" t="s">
        <v>14</v>
      </c>
      <c r="L210" s="72">
        <v>38160060</v>
      </c>
      <c r="M210" s="69"/>
      <c r="N210" s="73">
        <v>45409</v>
      </c>
      <c r="O210" s="69"/>
      <c r="P210" s="69"/>
      <c r="Q210" s="69"/>
      <c r="R210" s="69"/>
      <c r="S210" s="69"/>
      <c r="T210" s="69"/>
      <c r="U210" s="69"/>
      <c r="V210" s="69"/>
      <c r="W210" s="69"/>
      <c r="X210" s="69"/>
      <c r="Y210" s="69"/>
      <c r="Z210" s="69"/>
      <c r="AA210" s="69"/>
      <c r="AB210" s="69"/>
      <c r="AC210" s="69"/>
      <c r="AD210" s="125">
        <f t="shared" si="0"/>
        <v>45441</v>
      </c>
      <c r="AE210" s="125">
        <v>45516</v>
      </c>
      <c r="AF210" s="71" t="s">
        <v>415</v>
      </c>
      <c r="AG210" s="69" t="s">
        <v>17</v>
      </c>
      <c r="AJ210" s="87"/>
      <c r="AK210" s="87"/>
      <c r="AL210" s="87"/>
      <c r="AM210" s="87"/>
      <c r="AN210" s="87"/>
    </row>
    <row r="211" spans="1:40" ht="51" hidden="1" x14ac:dyDescent="0.2">
      <c r="A211" s="69">
        <v>214</v>
      </c>
      <c r="B211" s="69" t="s">
        <v>481</v>
      </c>
      <c r="C211" s="82" t="s">
        <v>860</v>
      </c>
      <c r="D211" s="139" t="s">
        <v>191</v>
      </c>
      <c r="E211" s="82"/>
      <c r="F211" s="70"/>
      <c r="G211" s="230" t="s">
        <v>861</v>
      </c>
      <c r="H211" s="69"/>
      <c r="I211" s="69" t="s">
        <v>193</v>
      </c>
      <c r="J211" s="132"/>
      <c r="K211" s="132"/>
      <c r="L211" s="72"/>
      <c r="M211" s="69"/>
      <c r="N211" s="73">
        <v>45506</v>
      </c>
      <c r="O211" s="73">
        <v>45506</v>
      </c>
      <c r="P211" s="126">
        <v>45509</v>
      </c>
      <c r="Q211" s="69"/>
      <c r="R211" s="69"/>
      <c r="S211" s="69"/>
      <c r="T211" s="69"/>
      <c r="U211" s="69"/>
      <c r="V211" s="69"/>
      <c r="W211" s="69"/>
      <c r="X211" s="69"/>
      <c r="Y211" s="69"/>
      <c r="Z211" s="69"/>
      <c r="AA211" s="69"/>
      <c r="AB211" s="69"/>
      <c r="AC211" s="69"/>
      <c r="AD211" s="125">
        <f t="shared" si="0"/>
        <v>45538</v>
      </c>
      <c r="AE211" s="69"/>
      <c r="AF211" s="69" t="s">
        <v>862</v>
      </c>
      <c r="AG211" s="69" t="s">
        <v>263</v>
      </c>
      <c r="AJ211" s="87"/>
      <c r="AK211" s="87"/>
      <c r="AL211" s="87"/>
      <c r="AM211" s="87"/>
      <c r="AN211" s="87"/>
    </row>
    <row r="212" spans="1:40" ht="229.5" hidden="1" x14ac:dyDescent="0.2">
      <c r="A212" s="69">
        <v>215</v>
      </c>
      <c r="B212" s="69" t="s">
        <v>111</v>
      </c>
      <c r="C212" s="82" t="s">
        <v>863</v>
      </c>
      <c r="D212" s="82" t="s">
        <v>338</v>
      </c>
      <c r="E212" s="82"/>
      <c r="F212" s="70"/>
      <c r="G212" s="230" t="s">
        <v>864</v>
      </c>
      <c r="H212" s="69" t="s">
        <v>144</v>
      </c>
      <c r="I212" s="69" t="s">
        <v>193</v>
      </c>
      <c r="J212" s="132"/>
      <c r="K212" s="132"/>
      <c r="L212" s="141"/>
      <c r="M212" s="69"/>
      <c r="N212" s="73">
        <v>45506</v>
      </c>
      <c r="O212" s="73">
        <v>45506</v>
      </c>
      <c r="P212" s="69"/>
      <c r="Q212" s="73">
        <v>45510</v>
      </c>
      <c r="R212" s="73">
        <v>45510</v>
      </c>
      <c r="S212" s="73">
        <v>45517</v>
      </c>
      <c r="T212" s="69"/>
      <c r="U212" s="69"/>
      <c r="V212" s="69"/>
      <c r="W212" s="69"/>
      <c r="X212" s="69"/>
      <c r="Y212" s="69"/>
      <c r="Z212" s="69"/>
      <c r="AA212" s="69"/>
      <c r="AB212" s="69"/>
      <c r="AC212" s="69"/>
      <c r="AD212" s="125">
        <f t="shared" si="0"/>
        <v>45538</v>
      </c>
      <c r="AE212" s="69"/>
      <c r="AF212" s="146" t="s">
        <v>865</v>
      </c>
      <c r="AG212" s="69" t="s">
        <v>190</v>
      </c>
      <c r="AJ212" s="87"/>
      <c r="AK212" s="87"/>
      <c r="AL212" s="87"/>
      <c r="AM212" s="87"/>
      <c r="AN212" s="87"/>
    </row>
    <row r="213" spans="1:40" ht="140.25" hidden="1" x14ac:dyDescent="0.2">
      <c r="A213" s="69">
        <v>216</v>
      </c>
      <c r="B213" s="69" t="s">
        <v>72</v>
      </c>
      <c r="C213" s="82" t="s">
        <v>866</v>
      </c>
      <c r="D213" s="82" t="s">
        <v>338</v>
      </c>
      <c r="E213" s="82"/>
      <c r="F213" s="70"/>
      <c r="G213" s="230" t="s">
        <v>867</v>
      </c>
      <c r="H213" s="69" t="s">
        <v>42</v>
      </c>
      <c r="I213" s="69" t="s">
        <v>193</v>
      </c>
      <c r="J213" s="132" t="s">
        <v>14</v>
      </c>
      <c r="K213" s="132" t="s">
        <v>14</v>
      </c>
      <c r="L213" s="72" t="s">
        <v>868</v>
      </c>
      <c r="M213" s="69" t="s">
        <v>236</v>
      </c>
      <c r="N213" s="73">
        <v>45506</v>
      </c>
      <c r="O213" s="73">
        <v>45506</v>
      </c>
      <c r="P213" s="73">
        <v>45509</v>
      </c>
      <c r="Q213" s="73">
        <v>45513</v>
      </c>
      <c r="R213" s="69"/>
      <c r="S213" s="73">
        <v>45517</v>
      </c>
      <c r="T213" s="69"/>
      <c r="U213" s="69"/>
      <c r="V213" s="69"/>
      <c r="W213" s="69"/>
      <c r="X213" s="69"/>
      <c r="Y213" s="69"/>
      <c r="Z213" s="69"/>
      <c r="AA213" s="69"/>
      <c r="AB213" s="69"/>
      <c r="AC213" s="69"/>
      <c r="AD213" s="125">
        <f t="shared" si="0"/>
        <v>45538</v>
      </c>
      <c r="AE213" s="69"/>
      <c r="AF213" s="69" t="s">
        <v>869</v>
      </c>
      <c r="AG213" s="69" t="s">
        <v>411</v>
      </c>
      <c r="AJ213" s="87"/>
      <c r="AK213" s="87"/>
      <c r="AL213" s="87"/>
      <c r="AM213" s="87"/>
      <c r="AN213" s="87"/>
    </row>
    <row r="214" spans="1:40" ht="38.25" hidden="1" x14ac:dyDescent="0.2">
      <c r="A214" s="69">
        <v>217</v>
      </c>
      <c r="B214" s="69" t="s">
        <v>107</v>
      </c>
      <c r="C214" s="82" t="s">
        <v>870</v>
      </c>
      <c r="D214" s="82" t="s">
        <v>871</v>
      </c>
      <c r="E214" s="82"/>
      <c r="F214" s="70"/>
      <c r="G214" s="230" t="s">
        <v>872</v>
      </c>
      <c r="H214" s="69" t="s">
        <v>24</v>
      </c>
      <c r="I214" s="69" t="s">
        <v>193</v>
      </c>
      <c r="J214" s="132"/>
      <c r="K214" s="132"/>
      <c r="L214" s="72"/>
      <c r="M214" s="69"/>
      <c r="N214" s="73">
        <v>45509</v>
      </c>
      <c r="O214" s="73">
        <v>45509</v>
      </c>
      <c r="P214" s="73">
        <v>45510</v>
      </c>
      <c r="Q214" s="69"/>
      <c r="R214" s="69"/>
      <c r="S214" s="69" t="s">
        <v>873</v>
      </c>
      <c r="T214" s="69"/>
      <c r="U214" s="69"/>
      <c r="V214" s="69"/>
      <c r="W214" s="69"/>
      <c r="X214" s="69"/>
      <c r="Y214" s="69"/>
      <c r="Z214" s="69"/>
      <c r="AA214" s="69"/>
      <c r="AB214" s="69"/>
      <c r="AC214" s="69"/>
      <c r="AD214" s="125">
        <f t="shared" si="0"/>
        <v>45541</v>
      </c>
      <c r="AE214" s="69"/>
      <c r="AF214" s="69" t="s">
        <v>874</v>
      </c>
      <c r="AG214" s="69" t="s">
        <v>263</v>
      </c>
      <c r="AJ214" s="87"/>
      <c r="AK214" s="87"/>
      <c r="AL214" s="87"/>
      <c r="AM214" s="87"/>
      <c r="AN214" s="87"/>
    </row>
    <row r="215" spans="1:40" ht="204" hidden="1" x14ac:dyDescent="0.2">
      <c r="A215" s="69">
        <v>218</v>
      </c>
      <c r="B215" s="69" t="s">
        <v>111</v>
      </c>
      <c r="C215" s="82" t="s">
        <v>875</v>
      </c>
      <c r="D215" s="82" t="s">
        <v>191</v>
      </c>
      <c r="E215" s="82"/>
      <c r="G215" s="230" t="s">
        <v>876</v>
      </c>
      <c r="H215" s="69" t="s">
        <v>58</v>
      </c>
      <c r="I215" s="69" t="s">
        <v>193</v>
      </c>
      <c r="J215" s="132" t="s">
        <v>14</v>
      </c>
      <c r="K215" s="132" t="s">
        <v>14</v>
      </c>
      <c r="L215" s="72">
        <v>211744215</v>
      </c>
      <c r="M215" s="69"/>
      <c r="N215" s="73">
        <v>45509</v>
      </c>
      <c r="O215" s="73">
        <v>45512</v>
      </c>
      <c r="P215" s="73">
        <v>45513</v>
      </c>
      <c r="Q215" s="73">
        <v>45513</v>
      </c>
      <c r="R215" s="69"/>
      <c r="S215" s="69"/>
      <c r="T215" s="69"/>
      <c r="U215" s="69"/>
      <c r="V215" s="69"/>
      <c r="W215" s="69"/>
      <c r="X215" s="69"/>
      <c r="Y215" s="69"/>
      <c r="Z215" s="69"/>
      <c r="AA215" s="69"/>
      <c r="AB215" s="69"/>
      <c r="AC215" s="69"/>
      <c r="AD215" s="125">
        <v>45516</v>
      </c>
      <c r="AE215" s="69"/>
      <c r="AF215" s="146" t="s">
        <v>877</v>
      </c>
      <c r="AG215" s="69"/>
    </row>
    <row r="216" spans="1:40" ht="51" hidden="1" x14ac:dyDescent="0.2">
      <c r="A216" s="69">
        <v>219</v>
      </c>
      <c r="B216" s="69" t="s">
        <v>118</v>
      </c>
      <c r="C216" s="82" t="s">
        <v>878</v>
      </c>
      <c r="D216" s="82"/>
      <c r="E216" s="82"/>
      <c r="F216" s="70" t="s">
        <v>879</v>
      </c>
      <c r="G216" s="84" t="s">
        <v>880</v>
      </c>
      <c r="H216" s="69" t="s">
        <v>129</v>
      </c>
      <c r="I216" s="69" t="s">
        <v>32</v>
      </c>
      <c r="J216" s="132" t="s">
        <v>86</v>
      </c>
      <c r="K216" s="132" t="s">
        <v>14</v>
      </c>
      <c r="L216" s="72">
        <v>374350000</v>
      </c>
      <c r="M216" s="69" t="s">
        <v>14</v>
      </c>
      <c r="N216" s="73">
        <v>45509</v>
      </c>
      <c r="O216" s="73">
        <v>45509</v>
      </c>
      <c r="P216" s="69"/>
      <c r="Q216" s="69"/>
      <c r="R216" s="69"/>
      <c r="S216" s="69"/>
      <c r="T216" s="69"/>
      <c r="U216" s="69"/>
      <c r="V216" s="69"/>
      <c r="W216" s="69"/>
      <c r="X216" s="69"/>
      <c r="Y216" s="69"/>
      <c r="Z216" s="69"/>
      <c r="AA216" s="69"/>
      <c r="AB216" s="69"/>
      <c r="AC216" s="69"/>
      <c r="AD216" s="125">
        <f>N216+32</f>
        <v>45541</v>
      </c>
      <c r="AE216" s="69"/>
      <c r="AF216" s="69"/>
      <c r="AG216" s="69" t="s">
        <v>17</v>
      </c>
    </row>
    <row r="217" spans="1:40" ht="102" hidden="1" x14ac:dyDescent="0.2">
      <c r="A217" s="69">
        <f>A216+1</f>
        <v>220</v>
      </c>
      <c r="B217" s="69" t="s">
        <v>118</v>
      </c>
      <c r="C217" s="82">
        <v>21378</v>
      </c>
      <c r="D217" s="82"/>
      <c r="E217" s="82"/>
      <c r="F217" s="70" t="s">
        <v>78</v>
      </c>
      <c r="G217" s="84" t="s">
        <v>690</v>
      </c>
      <c r="H217" s="69" t="s">
        <v>159</v>
      </c>
      <c r="I217" s="69" t="s">
        <v>32</v>
      </c>
      <c r="J217" s="132" t="s">
        <v>47</v>
      </c>
      <c r="K217" s="132" t="s">
        <v>14</v>
      </c>
      <c r="L217" s="72" t="s">
        <v>881</v>
      </c>
      <c r="M217" s="69" t="s">
        <v>14</v>
      </c>
      <c r="N217" s="73">
        <v>45506</v>
      </c>
      <c r="O217" s="73">
        <v>45506</v>
      </c>
      <c r="P217" s="69"/>
      <c r="Q217" s="69"/>
      <c r="R217" s="69"/>
      <c r="S217" s="69"/>
      <c r="T217" s="69"/>
      <c r="U217" s="69"/>
      <c r="V217" s="69"/>
      <c r="W217" s="69"/>
      <c r="X217" s="69"/>
      <c r="Y217" s="69"/>
      <c r="Z217" s="69"/>
      <c r="AA217" s="69"/>
      <c r="AB217" s="69"/>
      <c r="AC217" s="69"/>
      <c r="AD217" s="125">
        <f>N217+32</f>
        <v>45538</v>
      </c>
      <c r="AE217" s="69"/>
      <c r="AF217" s="69" t="s">
        <v>882</v>
      </c>
      <c r="AG217" s="69" t="s">
        <v>17</v>
      </c>
    </row>
    <row r="218" spans="1:40" ht="89.25" hidden="1" x14ac:dyDescent="0.2">
      <c r="A218" s="69">
        <f t="shared" ref="A218:A281" si="1">A217+1</f>
        <v>221</v>
      </c>
      <c r="B218" s="69" t="s">
        <v>118</v>
      </c>
      <c r="C218" s="82">
        <v>8614</v>
      </c>
      <c r="D218" s="82"/>
      <c r="E218" s="82"/>
      <c r="F218" s="70" t="s">
        <v>883</v>
      </c>
      <c r="G218" s="84" t="s">
        <v>884</v>
      </c>
      <c r="H218" s="69" t="s">
        <v>131</v>
      </c>
      <c r="I218" s="69" t="s">
        <v>32</v>
      </c>
      <c r="J218" s="132" t="s">
        <v>61</v>
      </c>
      <c r="K218" s="132" t="s">
        <v>14</v>
      </c>
      <c r="L218" s="72"/>
      <c r="M218" s="69"/>
      <c r="N218" s="73">
        <v>45506</v>
      </c>
      <c r="O218" s="73">
        <v>45506</v>
      </c>
      <c r="P218" s="69"/>
      <c r="Q218" s="69"/>
      <c r="R218" s="69"/>
      <c r="S218" s="69"/>
      <c r="T218" s="69"/>
      <c r="U218" s="69"/>
      <c r="V218" s="69"/>
      <c r="W218" s="69"/>
      <c r="X218" s="69"/>
      <c r="Y218" s="69"/>
      <c r="Z218" s="69"/>
      <c r="AA218" s="69"/>
      <c r="AB218" s="69"/>
      <c r="AC218" s="69"/>
      <c r="AD218" s="125">
        <v>45534</v>
      </c>
      <c r="AE218" s="69"/>
      <c r="AF218" s="69" t="s">
        <v>885</v>
      </c>
      <c r="AG218" s="69" t="s">
        <v>17</v>
      </c>
    </row>
    <row r="219" spans="1:40" ht="89.25" hidden="1" x14ac:dyDescent="0.2">
      <c r="A219" s="69">
        <f t="shared" si="1"/>
        <v>222</v>
      </c>
      <c r="B219" s="69" t="s">
        <v>118</v>
      </c>
      <c r="C219" s="82" t="s">
        <v>886</v>
      </c>
      <c r="D219" s="82"/>
      <c r="E219" s="82"/>
      <c r="F219" s="70" t="s">
        <v>879</v>
      </c>
      <c r="G219" s="84" t="s">
        <v>887</v>
      </c>
      <c r="H219" s="69" t="s">
        <v>129</v>
      </c>
      <c r="I219" s="69" t="s">
        <v>32</v>
      </c>
      <c r="J219" s="132" t="s">
        <v>40</v>
      </c>
      <c r="K219" s="132" t="s">
        <v>14</v>
      </c>
      <c r="L219" s="72">
        <v>374350000</v>
      </c>
      <c r="M219" s="69"/>
      <c r="N219" s="73">
        <v>45509</v>
      </c>
      <c r="O219" s="73">
        <v>45509</v>
      </c>
      <c r="P219" s="69"/>
      <c r="Q219" s="69"/>
      <c r="R219" s="69"/>
      <c r="S219" s="69"/>
      <c r="T219" s="69"/>
      <c r="U219" s="69"/>
      <c r="V219" s="69"/>
      <c r="W219" s="69"/>
      <c r="X219" s="69"/>
      <c r="Y219" s="69"/>
      <c r="Z219" s="69"/>
      <c r="AA219" s="69"/>
      <c r="AB219" s="69"/>
      <c r="AC219" s="69"/>
      <c r="AD219" s="125"/>
      <c r="AE219" s="69"/>
      <c r="AF219" s="69" t="s">
        <v>888</v>
      </c>
      <c r="AG219" s="69" t="s">
        <v>402</v>
      </c>
    </row>
    <row r="220" spans="1:40" s="144" customFormat="1" ht="114.75" hidden="1" x14ac:dyDescent="0.2">
      <c r="A220" s="137">
        <f t="shared" si="1"/>
        <v>223</v>
      </c>
      <c r="B220" s="137" t="s">
        <v>115</v>
      </c>
      <c r="C220" s="207">
        <v>21245</v>
      </c>
      <c r="D220" s="139"/>
      <c r="E220" s="139">
        <v>1</v>
      </c>
      <c r="F220" s="140" t="s">
        <v>889</v>
      </c>
      <c r="G220" s="138" t="s">
        <v>890</v>
      </c>
      <c r="H220" s="137" t="s">
        <v>114</v>
      </c>
      <c r="I220" s="137" t="s">
        <v>32</v>
      </c>
      <c r="J220" s="205" t="s">
        <v>34</v>
      </c>
      <c r="K220" s="205" t="s">
        <v>14</v>
      </c>
      <c r="L220" s="141" t="s">
        <v>891</v>
      </c>
      <c r="M220" s="142">
        <v>45604</v>
      </c>
      <c r="N220" s="142">
        <v>45504</v>
      </c>
      <c r="O220" s="73">
        <v>45504</v>
      </c>
      <c r="P220" s="73">
        <v>45505</v>
      </c>
      <c r="Q220" s="69"/>
      <c r="R220" s="73">
        <v>45509</v>
      </c>
      <c r="S220" s="73">
        <v>45505</v>
      </c>
      <c r="T220" s="69"/>
      <c r="U220" s="69"/>
      <c r="V220" s="69"/>
      <c r="W220" s="69"/>
      <c r="X220" s="69"/>
      <c r="Y220" s="69"/>
      <c r="Z220" s="69"/>
      <c r="AA220" s="69"/>
      <c r="AB220" s="69"/>
      <c r="AC220" s="69"/>
      <c r="AD220" s="125"/>
      <c r="AE220" s="73"/>
      <c r="AF220" s="206" t="s">
        <v>892</v>
      </c>
      <c r="AG220" s="137" t="s">
        <v>287</v>
      </c>
      <c r="AJ220" s="100"/>
      <c r="AK220" s="100"/>
      <c r="AL220" s="100"/>
      <c r="AM220" s="100"/>
      <c r="AN220" s="100"/>
    </row>
    <row r="221" spans="1:40" s="144" customFormat="1" ht="76.5" hidden="1" x14ac:dyDescent="0.2">
      <c r="A221" s="137">
        <f t="shared" si="1"/>
        <v>224</v>
      </c>
      <c r="B221" s="202" t="s">
        <v>115</v>
      </c>
      <c r="C221" s="203">
        <v>21100</v>
      </c>
      <c r="D221" s="204" t="s">
        <v>197</v>
      </c>
      <c r="E221" s="139"/>
      <c r="F221" s="140"/>
      <c r="G221" s="230" t="s">
        <v>893</v>
      </c>
      <c r="H221" s="137" t="s">
        <v>24</v>
      </c>
      <c r="I221" s="137" t="s">
        <v>193</v>
      </c>
      <c r="J221" s="205"/>
      <c r="K221" s="205" t="s">
        <v>14</v>
      </c>
      <c r="L221" s="141" t="s">
        <v>894</v>
      </c>
      <c r="M221" s="137"/>
      <c r="N221" s="142">
        <v>45516</v>
      </c>
      <c r="O221" s="73">
        <v>45517</v>
      </c>
      <c r="P221" s="73">
        <v>45519</v>
      </c>
      <c r="Q221" s="69"/>
      <c r="R221" s="69"/>
      <c r="S221" s="73">
        <v>45519</v>
      </c>
      <c r="T221" s="69"/>
      <c r="U221" s="69"/>
      <c r="V221" s="69"/>
      <c r="W221" s="69"/>
      <c r="X221" s="69"/>
      <c r="Y221" s="69"/>
      <c r="Z221" s="69"/>
      <c r="AA221" s="69"/>
      <c r="AB221" s="69"/>
      <c r="AC221" s="69"/>
      <c r="AD221" s="125"/>
      <c r="AE221" s="69"/>
      <c r="AF221" s="206" t="s">
        <v>895</v>
      </c>
      <c r="AG221" s="137" t="s">
        <v>411</v>
      </c>
      <c r="AJ221" s="100"/>
      <c r="AK221" s="100"/>
      <c r="AL221" s="100"/>
      <c r="AM221" s="100"/>
      <c r="AN221" s="100"/>
    </row>
    <row r="222" spans="1:40" ht="63.75" hidden="1" x14ac:dyDescent="0.2">
      <c r="A222" s="69">
        <f t="shared" si="1"/>
        <v>225</v>
      </c>
      <c r="B222" s="171" t="s">
        <v>107</v>
      </c>
      <c r="C222" s="174" t="s">
        <v>896</v>
      </c>
      <c r="D222" s="172" t="s">
        <v>125</v>
      </c>
      <c r="E222" s="82"/>
      <c r="F222" s="70"/>
      <c r="G222" s="230" t="s">
        <v>897</v>
      </c>
      <c r="H222" s="69" t="s">
        <v>95</v>
      </c>
      <c r="I222" s="69" t="s">
        <v>193</v>
      </c>
      <c r="J222" s="132" t="s">
        <v>14</v>
      </c>
      <c r="K222" s="132" t="s">
        <v>14</v>
      </c>
      <c r="L222" s="72">
        <v>0</v>
      </c>
      <c r="M222" s="69"/>
      <c r="N222" s="73">
        <v>45510</v>
      </c>
      <c r="O222" s="73">
        <v>45512</v>
      </c>
      <c r="P222" s="73">
        <v>45516</v>
      </c>
      <c r="Q222" s="73">
        <v>45517</v>
      </c>
      <c r="R222" s="73">
        <v>45519</v>
      </c>
      <c r="S222" s="69" t="s">
        <v>873</v>
      </c>
      <c r="T222" s="69"/>
      <c r="U222" s="69"/>
      <c r="V222" s="69"/>
      <c r="W222" s="69"/>
      <c r="X222" s="69"/>
      <c r="Y222" s="69"/>
      <c r="Z222" s="69"/>
      <c r="AA222" s="69"/>
      <c r="AB222" s="69"/>
      <c r="AC222" s="69"/>
      <c r="AD222" s="125"/>
      <c r="AE222" s="69"/>
      <c r="AF222" s="69" t="s">
        <v>898</v>
      </c>
      <c r="AG222" s="69"/>
    </row>
    <row r="223" spans="1:40" ht="51" hidden="1" x14ac:dyDescent="0.2">
      <c r="A223" s="69">
        <f t="shared" si="1"/>
        <v>226</v>
      </c>
      <c r="B223" s="171" t="s">
        <v>481</v>
      </c>
      <c r="C223" s="174" t="s">
        <v>899</v>
      </c>
      <c r="D223" s="172" t="s">
        <v>328</v>
      </c>
      <c r="E223" s="82"/>
      <c r="F223" s="70"/>
      <c r="G223" s="230" t="s">
        <v>900</v>
      </c>
      <c r="H223" s="69" t="s">
        <v>49</v>
      </c>
      <c r="I223" s="69" t="s">
        <v>193</v>
      </c>
      <c r="J223" s="132" t="s">
        <v>14</v>
      </c>
      <c r="K223" s="132" t="s">
        <v>14</v>
      </c>
      <c r="L223" s="72"/>
      <c r="M223" s="69"/>
      <c r="N223" s="73">
        <v>45512</v>
      </c>
      <c r="O223" s="73">
        <v>45513</v>
      </c>
      <c r="P223" s="69"/>
      <c r="Q223" s="69"/>
      <c r="R223" s="69"/>
      <c r="S223" s="69"/>
      <c r="T223" s="69"/>
      <c r="U223" s="69"/>
      <c r="V223" s="69"/>
      <c r="W223" s="69"/>
      <c r="X223" s="69"/>
      <c r="Y223" s="69"/>
      <c r="Z223" s="69"/>
      <c r="AA223" s="69"/>
      <c r="AB223" s="69"/>
      <c r="AC223" s="69"/>
      <c r="AD223" s="125"/>
      <c r="AE223" s="69"/>
      <c r="AF223" s="69" t="s">
        <v>901</v>
      </c>
      <c r="AG223" s="69"/>
    </row>
    <row r="224" spans="1:40" ht="51" hidden="1" x14ac:dyDescent="0.2">
      <c r="A224" s="69">
        <f t="shared" si="1"/>
        <v>227</v>
      </c>
      <c r="B224" s="171" t="s">
        <v>468</v>
      </c>
      <c r="C224" s="133" t="s">
        <v>902</v>
      </c>
      <c r="D224" s="172" t="s">
        <v>14</v>
      </c>
      <c r="E224" s="82"/>
      <c r="F224" s="70" t="s">
        <v>842</v>
      </c>
      <c r="G224" s="84" t="s">
        <v>903</v>
      </c>
      <c r="H224" s="69" t="s">
        <v>159</v>
      </c>
      <c r="I224" s="69" t="s">
        <v>32</v>
      </c>
      <c r="J224" s="132"/>
      <c r="K224" s="132" t="s">
        <v>14</v>
      </c>
      <c r="L224" s="72"/>
      <c r="M224" s="69"/>
      <c r="N224" s="73">
        <v>45512</v>
      </c>
      <c r="O224" s="73">
        <v>45512</v>
      </c>
      <c r="P224" s="69"/>
      <c r="Q224" s="69"/>
      <c r="R224" s="69"/>
      <c r="S224" s="69"/>
      <c r="T224" s="69"/>
      <c r="U224" s="69"/>
      <c r="V224" s="69"/>
      <c r="W224" s="69"/>
      <c r="X224" s="69"/>
      <c r="Y224" s="69"/>
      <c r="Z224" s="69"/>
      <c r="AA224" s="69"/>
      <c r="AB224" s="69"/>
      <c r="AC224" s="69"/>
      <c r="AD224" s="125"/>
      <c r="AE224" s="69"/>
      <c r="AF224" s="69" t="s">
        <v>904</v>
      </c>
      <c r="AG224" s="69"/>
    </row>
    <row r="225" spans="1:33" ht="51" hidden="1" x14ac:dyDescent="0.2">
      <c r="A225" s="69">
        <f t="shared" si="1"/>
        <v>228</v>
      </c>
      <c r="B225" s="69" t="s">
        <v>72</v>
      </c>
      <c r="C225" s="82" t="s">
        <v>905</v>
      </c>
      <c r="D225" s="82" t="s">
        <v>197</v>
      </c>
      <c r="E225" s="82"/>
      <c r="F225" s="70"/>
      <c r="G225" s="84" t="s">
        <v>906</v>
      </c>
      <c r="H225" s="69" t="s">
        <v>144</v>
      </c>
      <c r="I225" s="69" t="s">
        <v>193</v>
      </c>
      <c r="J225" s="132" t="s">
        <v>14</v>
      </c>
      <c r="K225" s="132" t="s">
        <v>14</v>
      </c>
      <c r="L225" s="72">
        <v>28000000</v>
      </c>
      <c r="M225" s="73">
        <v>45657</v>
      </c>
      <c r="N225" s="73">
        <v>45513</v>
      </c>
      <c r="O225" s="73">
        <v>45516</v>
      </c>
      <c r="P225" s="69"/>
      <c r="Q225" s="69"/>
      <c r="R225" s="69"/>
      <c r="S225" s="69"/>
      <c r="T225" s="69"/>
      <c r="U225" s="69"/>
      <c r="V225" s="69"/>
      <c r="W225" s="69"/>
      <c r="X225" s="69"/>
      <c r="Y225" s="69"/>
      <c r="Z225" s="69"/>
      <c r="AA225" s="69"/>
      <c r="AB225" s="69"/>
      <c r="AC225" s="69"/>
      <c r="AD225" s="125"/>
      <c r="AE225" s="69"/>
      <c r="AF225" s="69" t="s">
        <v>907</v>
      </c>
      <c r="AG225" s="69" t="s">
        <v>190</v>
      </c>
    </row>
    <row r="226" spans="1:33" ht="51" hidden="1" x14ac:dyDescent="0.2">
      <c r="A226" s="69">
        <f t="shared" si="1"/>
        <v>229</v>
      </c>
      <c r="B226" s="69" t="s">
        <v>72</v>
      </c>
      <c r="C226" s="82" t="s">
        <v>908</v>
      </c>
      <c r="D226" s="82" t="s">
        <v>197</v>
      </c>
      <c r="E226" s="82"/>
      <c r="F226" s="70"/>
      <c r="G226" s="84" t="s">
        <v>906</v>
      </c>
      <c r="H226" s="69" t="s">
        <v>144</v>
      </c>
      <c r="I226" s="69" t="s">
        <v>193</v>
      </c>
      <c r="J226" s="132" t="s">
        <v>14</v>
      </c>
      <c r="K226" s="132" t="s">
        <v>14</v>
      </c>
      <c r="L226" s="72">
        <v>28000000</v>
      </c>
      <c r="M226" s="73">
        <v>45657</v>
      </c>
      <c r="N226" s="73">
        <v>45513</v>
      </c>
      <c r="O226" s="73">
        <v>45516</v>
      </c>
      <c r="P226" s="69"/>
      <c r="Q226" s="69"/>
      <c r="R226" s="69"/>
      <c r="S226" s="69"/>
      <c r="T226" s="69"/>
      <c r="U226" s="69"/>
      <c r="V226" s="69"/>
      <c r="W226" s="69"/>
      <c r="X226" s="69"/>
      <c r="Y226" s="69"/>
      <c r="Z226" s="69"/>
      <c r="AA226" s="69"/>
      <c r="AB226" s="69"/>
      <c r="AC226" s="69"/>
      <c r="AD226" s="125"/>
      <c r="AE226" s="69"/>
      <c r="AF226" s="193" t="s">
        <v>909</v>
      </c>
      <c r="AG226" s="69" t="s">
        <v>190</v>
      </c>
    </row>
    <row r="227" spans="1:33" ht="51" hidden="1" x14ac:dyDescent="0.2">
      <c r="A227" s="69">
        <f t="shared" si="1"/>
        <v>230</v>
      </c>
      <c r="B227" s="69" t="s">
        <v>72</v>
      </c>
      <c r="C227" s="82" t="s">
        <v>910</v>
      </c>
      <c r="D227" s="82" t="s">
        <v>197</v>
      </c>
      <c r="E227" s="82"/>
      <c r="F227" s="70"/>
      <c r="G227" s="84" t="s">
        <v>906</v>
      </c>
      <c r="H227" s="69" t="s">
        <v>144</v>
      </c>
      <c r="I227" s="69" t="s">
        <v>193</v>
      </c>
      <c r="J227" s="132" t="s">
        <v>14</v>
      </c>
      <c r="K227" s="132" t="s">
        <v>14</v>
      </c>
      <c r="L227" s="72">
        <v>28000000</v>
      </c>
      <c r="M227" s="73">
        <v>45657</v>
      </c>
      <c r="N227" s="73">
        <v>45513</v>
      </c>
      <c r="O227" s="73">
        <v>45516</v>
      </c>
      <c r="P227" s="69"/>
      <c r="Q227" s="69"/>
      <c r="R227" s="69"/>
      <c r="S227" s="69"/>
      <c r="T227" s="69"/>
      <c r="U227" s="69"/>
      <c r="V227" s="69"/>
      <c r="W227" s="69"/>
      <c r="X227" s="69"/>
      <c r="Y227" s="69"/>
      <c r="Z227" s="69"/>
      <c r="AA227" s="69"/>
      <c r="AB227" s="69"/>
      <c r="AC227" s="69"/>
      <c r="AD227" s="125"/>
      <c r="AE227" s="69"/>
      <c r="AF227" s="193" t="s">
        <v>909</v>
      </c>
      <c r="AG227" s="69" t="s">
        <v>190</v>
      </c>
    </row>
    <row r="228" spans="1:33" ht="38.25" hidden="1" x14ac:dyDescent="0.2">
      <c r="A228" s="69">
        <f t="shared" si="1"/>
        <v>231</v>
      </c>
      <c r="B228" s="69" t="s">
        <v>115</v>
      </c>
      <c r="C228" s="82" t="s">
        <v>911</v>
      </c>
      <c r="D228" s="82" t="s">
        <v>197</v>
      </c>
      <c r="E228" s="82"/>
      <c r="F228" s="70"/>
      <c r="G228" s="84" t="s">
        <v>906</v>
      </c>
      <c r="H228" s="69" t="s">
        <v>144</v>
      </c>
      <c r="I228" s="69" t="s">
        <v>193</v>
      </c>
      <c r="J228" s="132" t="s">
        <v>14</v>
      </c>
      <c r="K228" s="132" t="s">
        <v>14</v>
      </c>
      <c r="L228" s="72">
        <v>28000000</v>
      </c>
      <c r="M228" s="73">
        <v>45657</v>
      </c>
      <c r="N228" s="73">
        <v>45513</v>
      </c>
      <c r="O228" s="73">
        <v>45516</v>
      </c>
      <c r="P228" s="69"/>
      <c r="Q228" s="69"/>
      <c r="R228" s="69"/>
      <c r="S228" s="69"/>
      <c r="T228" s="69"/>
      <c r="U228" s="69"/>
      <c r="V228" s="69"/>
      <c r="W228" s="69"/>
      <c r="X228" s="69"/>
      <c r="Y228" s="69"/>
      <c r="Z228" s="69"/>
      <c r="AA228" s="69"/>
      <c r="AB228" s="69"/>
      <c r="AC228" s="69"/>
      <c r="AD228" s="125"/>
      <c r="AE228" s="69"/>
      <c r="AF228" s="69" t="s">
        <v>912</v>
      </c>
      <c r="AG228" s="69"/>
    </row>
    <row r="229" spans="1:33" ht="38.25" hidden="1" x14ac:dyDescent="0.2">
      <c r="A229" s="69">
        <f t="shared" si="1"/>
        <v>232</v>
      </c>
      <c r="B229" s="69" t="s">
        <v>115</v>
      </c>
      <c r="C229" s="82" t="s">
        <v>913</v>
      </c>
      <c r="D229" s="82" t="s">
        <v>197</v>
      </c>
      <c r="E229" s="82"/>
      <c r="F229" s="70"/>
      <c r="G229" s="84" t="s">
        <v>906</v>
      </c>
      <c r="H229" s="69" t="s">
        <v>144</v>
      </c>
      <c r="I229" s="69" t="s">
        <v>193</v>
      </c>
      <c r="J229" s="132" t="s">
        <v>14</v>
      </c>
      <c r="K229" s="132" t="s">
        <v>14</v>
      </c>
      <c r="L229" s="72">
        <v>28000000</v>
      </c>
      <c r="M229" s="73">
        <v>45657</v>
      </c>
      <c r="N229" s="73">
        <v>45513</v>
      </c>
      <c r="O229" s="73">
        <v>45516</v>
      </c>
      <c r="P229" s="69"/>
      <c r="Q229" s="69"/>
      <c r="R229" s="69"/>
      <c r="S229" s="69"/>
      <c r="T229" s="69"/>
      <c r="U229" s="69"/>
      <c r="V229" s="69"/>
      <c r="W229" s="69"/>
      <c r="X229" s="69"/>
      <c r="Y229" s="69"/>
      <c r="Z229" s="69"/>
      <c r="AA229" s="69"/>
      <c r="AB229" s="69"/>
      <c r="AC229" s="69"/>
      <c r="AD229" s="125"/>
      <c r="AE229" s="69"/>
      <c r="AF229" s="69" t="s">
        <v>912</v>
      </c>
      <c r="AG229" s="69"/>
    </row>
    <row r="230" spans="1:33" ht="38.25" hidden="1" x14ac:dyDescent="0.2">
      <c r="A230" s="69">
        <f t="shared" si="1"/>
        <v>233</v>
      </c>
      <c r="B230" s="69" t="s">
        <v>115</v>
      </c>
      <c r="C230" s="82" t="s">
        <v>914</v>
      </c>
      <c r="D230" s="82" t="s">
        <v>197</v>
      </c>
      <c r="E230" s="82"/>
      <c r="F230" s="70"/>
      <c r="G230" s="84" t="s">
        <v>906</v>
      </c>
      <c r="H230" s="69" t="s">
        <v>144</v>
      </c>
      <c r="I230" s="69" t="s">
        <v>193</v>
      </c>
      <c r="J230" s="132" t="s">
        <v>14</v>
      </c>
      <c r="K230" s="132" t="s">
        <v>14</v>
      </c>
      <c r="L230" s="72">
        <v>28000000</v>
      </c>
      <c r="M230" s="73">
        <v>45657</v>
      </c>
      <c r="N230" s="73">
        <v>45513</v>
      </c>
      <c r="O230" s="73">
        <v>45516</v>
      </c>
      <c r="P230" s="69"/>
      <c r="Q230" s="69"/>
      <c r="R230" s="69"/>
      <c r="S230" s="69"/>
      <c r="T230" s="69"/>
      <c r="U230" s="69"/>
      <c r="V230" s="69"/>
      <c r="W230" s="69"/>
      <c r="X230" s="69"/>
      <c r="Y230" s="69"/>
      <c r="Z230" s="69"/>
      <c r="AA230" s="69"/>
      <c r="AB230" s="69"/>
      <c r="AC230" s="69"/>
      <c r="AD230" s="125"/>
      <c r="AE230" s="69"/>
      <c r="AF230" s="69" t="s">
        <v>912</v>
      </c>
      <c r="AG230" s="69"/>
    </row>
    <row r="231" spans="1:33" ht="51" hidden="1" x14ac:dyDescent="0.2">
      <c r="A231" s="69">
        <f t="shared" si="1"/>
        <v>234</v>
      </c>
      <c r="B231" s="69" t="s">
        <v>59</v>
      </c>
      <c r="C231" s="82" t="s">
        <v>915</v>
      </c>
      <c r="D231" s="82" t="s">
        <v>197</v>
      </c>
      <c r="E231" s="82"/>
      <c r="F231" s="70"/>
      <c r="G231" s="84" t="s">
        <v>906</v>
      </c>
      <c r="H231" s="69" t="s">
        <v>144</v>
      </c>
      <c r="I231" s="69" t="s">
        <v>193</v>
      </c>
      <c r="J231" s="132" t="s">
        <v>14</v>
      </c>
      <c r="K231" s="132" t="s">
        <v>14</v>
      </c>
      <c r="L231" s="72">
        <v>28000000</v>
      </c>
      <c r="M231" s="73">
        <v>45657</v>
      </c>
      <c r="N231" s="73">
        <v>45513</v>
      </c>
      <c r="O231" s="73">
        <v>45516</v>
      </c>
      <c r="P231" s="73">
        <v>45519</v>
      </c>
      <c r="Q231" s="69"/>
      <c r="R231" s="69"/>
      <c r="S231" s="69"/>
      <c r="T231" s="69"/>
      <c r="U231" s="69"/>
      <c r="V231" s="69"/>
      <c r="W231" s="69"/>
      <c r="X231" s="69"/>
      <c r="Y231" s="69"/>
      <c r="Z231" s="69" t="s">
        <v>916</v>
      </c>
      <c r="AA231" s="69"/>
      <c r="AB231" s="69"/>
      <c r="AC231" s="69"/>
      <c r="AD231" s="125"/>
      <c r="AE231" s="69"/>
      <c r="AF231" s="69" t="s">
        <v>917</v>
      </c>
      <c r="AG231" s="69" t="s">
        <v>525</v>
      </c>
    </row>
    <row r="232" spans="1:33" ht="51" hidden="1" x14ac:dyDescent="0.2">
      <c r="A232" s="69">
        <f t="shared" si="1"/>
        <v>235</v>
      </c>
      <c r="B232" s="69" t="s">
        <v>59</v>
      </c>
      <c r="C232" s="82" t="s">
        <v>918</v>
      </c>
      <c r="D232" s="82" t="s">
        <v>197</v>
      </c>
      <c r="E232" s="82"/>
      <c r="F232" s="70"/>
      <c r="G232" s="84" t="s">
        <v>906</v>
      </c>
      <c r="H232" s="69" t="s">
        <v>144</v>
      </c>
      <c r="I232" s="69" t="s">
        <v>193</v>
      </c>
      <c r="J232" s="132" t="s">
        <v>14</v>
      </c>
      <c r="K232" s="132" t="s">
        <v>14</v>
      </c>
      <c r="L232" s="72">
        <v>28000000</v>
      </c>
      <c r="M232" s="73">
        <v>45657</v>
      </c>
      <c r="N232" s="73">
        <v>45513</v>
      </c>
      <c r="O232" s="73">
        <v>45516</v>
      </c>
      <c r="P232" s="73">
        <v>45519</v>
      </c>
      <c r="Q232" s="69"/>
      <c r="R232" s="69"/>
      <c r="S232" s="69"/>
      <c r="T232" s="69"/>
      <c r="U232" s="69"/>
      <c r="V232" s="69"/>
      <c r="W232" s="69"/>
      <c r="X232" s="69"/>
      <c r="Y232" s="69"/>
      <c r="Z232" s="69"/>
      <c r="AA232" s="69"/>
      <c r="AB232" s="69"/>
      <c r="AC232" s="69"/>
      <c r="AD232" s="125"/>
      <c r="AE232" s="69"/>
      <c r="AF232" s="69" t="s">
        <v>917</v>
      </c>
      <c r="AG232" s="69" t="s">
        <v>525</v>
      </c>
    </row>
    <row r="233" spans="1:33" ht="51" hidden="1" x14ac:dyDescent="0.2">
      <c r="A233" s="69">
        <f t="shared" si="1"/>
        <v>236</v>
      </c>
      <c r="B233" s="69" t="s">
        <v>59</v>
      </c>
      <c r="C233" s="82" t="s">
        <v>919</v>
      </c>
      <c r="D233" s="82" t="s">
        <v>197</v>
      </c>
      <c r="E233" s="82"/>
      <c r="F233" s="70"/>
      <c r="G233" s="84" t="s">
        <v>906</v>
      </c>
      <c r="H233" s="69" t="s">
        <v>144</v>
      </c>
      <c r="I233" s="69" t="s">
        <v>193</v>
      </c>
      <c r="J233" s="132" t="s">
        <v>14</v>
      </c>
      <c r="K233" s="132" t="s">
        <v>14</v>
      </c>
      <c r="L233" s="72">
        <v>28000000</v>
      </c>
      <c r="M233" s="73">
        <v>45657</v>
      </c>
      <c r="N233" s="73">
        <v>45513</v>
      </c>
      <c r="O233" s="73">
        <v>45516</v>
      </c>
      <c r="P233" s="69" t="s">
        <v>920</v>
      </c>
      <c r="Q233" s="69"/>
      <c r="R233" s="69"/>
      <c r="S233" s="69"/>
      <c r="T233" s="69"/>
      <c r="U233" s="69"/>
      <c r="V233" s="69"/>
      <c r="W233" s="69"/>
      <c r="X233" s="69"/>
      <c r="Y233" s="69"/>
      <c r="Z233" s="69"/>
      <c r="AA233" s="69"/>
      <c r="AB233" s="69"/>
      <c r="AC233" s="69"/>
      <c r="AD233" s="125"/>
      <c r="AE233" s="69"/>
      <c r="AF233" s="69" t="s">
        <v>921</v>
      </c>
      <c r="AG233" s="69" t="s">
        <v>525</v>
      </c>
    </row>
    <row r="234" spans="1:33" ht="25.5" hidden="1" x14ac:dyDescent="0.2">
      <c r="A234" s="69">
        <f t="shared" si="1"/>
        <v>237</v>
      </c>
      <c r="B234" s="69" t="s">
        <v>96</v>
      </c>
      <c r="C234" s="175" t="s">
        <v>922</v>
      </c>
      <c r="D234" s="82"/>
      <c r="E234" s="82"/>
      <c r="F234" s="70"/>
      <c r="G234" s="84" t="s">
        <v>923</v>
      </c>
      <c r="H234" s="69"/>
      <c r="I234" s="69"/>
      <c r="J234" s="132"/>
      <c r="K234" s="132"/>
      <c r="L234" s="72"/>
      <c r="M234" s="69"/>
      <c r="N234" s="73"/>
      <c r="O234" s="73"/>
      <c r="P234" s="69"/>
      <c r="Q234" s="69"/>
      <c r="R234" s="69"/>
      <c r="S234" s="69"/>
      <c r="T234" s="69"/>
      <c r="U234" s="69"/>
      <c r="V234" s="69"/>
      <c r="W234" s="69"/>
      <c r="X234" s="69"/>
      <c r="Y234" s="69"/>
      <c r="Z234" s="69"/>
      <c r="AA234" s="69"/>
      <c r="AB234" s="69"/>
      <c r="AC234" s="69"/>
      <c r="AD234" s="125"/>
      <c r="AE234" s="69"/>
      <c r="AF234" s="69"/>
      <c r="AG234" s="69"/>
    </row>
    <row r="235" spans="1:33" ht="63.75" hidden="1" x14ac:dyDescent="0.2">
      <c r="A235" s="69">
        <f t="shared" si="1"/>
        <v>238</v>
      </c>
      <c r="B235" s="69" t="s">
        <v>118</v>
      </c>
      <c r="C235" s="82" t="s">
        <v>924</v>
      </c>
      <c r="D235" s="82"/>
      <c r="E235" s="82"/>
      <c r="F235" s="70" t="s">
        <v>445</v>
      </c>
      <c r="G235" s="84" t="s">
        <v>925</v>
      </c>
      <c r="H235" s="69" t="s">
        <v>131</v>
      </c>
      <c r="I235" s="69" t="s">
        <v>65</v>
      </c>
      <c r="J235" s="132" t="s">
        <v>14</v>
      </c>
      <c r="K235" s="132" t="s">
        <v>14</v>
      </c>
      <c r="L235" s="72"/>
      <c r="M235" s="69"/>
      <c r="N235" s="73">
        <v>45516</v>
      </c>
      <c r="O235" s="73">
        <v>45516</v>
      </c>
      <c r="P235" s="69"/>
      <c r="Q235" s="69"/>
      <c r="R235" s="69"/>
      <c r="S235" s="69"/>
      <c r="T235" s="69"/>
      <c r="U235" s="69"/>
      <c r="V235" s="69"/>
      <c r="W235" s="69"/>
      <c r="X235" s="69"/>
      <c r="Y235" s="69"/>
      <c r="Z235" s="69"/>
      <c r="AA235" s="69"/>
      <c r="AB235" s="69"/>
      <c r="AC235" s="69"/>
      <c r="AD235" s="125"/>
      <c r="AE235" s="73">
        <v>45516</v>
      </c>
      <c r="AF235" s="69" t="s">
        <v>926</v>
      </c>
      <c r="AG235" s="69" t="s">
        <v>17</v>
      </c>
    </row>
    <row r="236" spans="1:33" ht="51" hidden="1" x14ac:dyDescent="0.2">
      <c r="A236" s="69">
        <f t="shared" si="1"/>
        <v>239</v>
      </c>
      <c r="B236" s="69" t="s">
        <v>118</v>
      </c>
      <c r="C236" s="82" t="s">
        <v>924</v>
      </c>
      <c r="D236" s="82"/>
      <c r="E236" s="82"/>
      <c r="F236" s="70" t="s">
        <v>927</v>
      </c>
      <c r="G236" s="84" t="s">
        <v>928</v>
      </c>
      <c r="H236" s="69" t="s">
        <v>131</v>
      </c>
      <c r="I236" s="69" t="s">
        <v>65</v>
      </c>
      <c r="J236" s="132" t="s">
        <v>14</v>
      </c>
      <c r="K236" s="132" t="s">
        <v>14</v>
      </c>
      <c r="L236" s="72"/>
      <c r="M236" s="69"/>
      <c r="N236" s="73">
        <v>45516</v>
      </c>
      <c r="O236" s="73">
        <v>45516</v>
      </c>
      <c r="P236" s="69"/>
      <c r="Q236" s="69"/>
      <c r="R236" s="69"/>
      <c r="S236" s="69"/>
      <c r="T236" s="69"/>
      <c r="U236" s="69"/>
      <c r="V236" s="69"/>
      <c r="W236" s="69"/>
      <c r="X236" s="69"/>
      <c r="Y236" s="69"/>
      <c r="Z236" s="69"/>
      <c r="AA236" s="69"/>
      <c r="AB236" s="69"/>
      <c r="AC236" s="69"/>
      <c r="AD236" s="125"/>
      <c r="AE236" s="73">
        <v>45516</v>
      </c>
      <c r="AF236" s="69" t="s">
        <v>926</v>
      </c>
      <c r="AG236" s="69" t="s">
        <v>17</v>
      </c>
    </row>
    <row r="237" spans="1:33" ht="63.75" hidden="1" x14ac:dyDescent="0.2">
      <c r="A237" s="69">
        <f t="shared" si="1"/>
        <v>240</v>
      </c>
      <c r="B237" s="69" t="s">
        <v>118</v>
      </c>
      <c r="C237" s="82" t="s">
        <v>924</v>
      </c>
      <c r="D237" s="82"/>
      <c r="E237" s="82"/>
      <c r="F237" s="70" t="s">
        <v>300</v>
      </c>
      <c r="G237" s="84" t="s">
        <v>929</v>
      </c>
      <c r="H237" s="69" t="s">
        <v>131</v>
      </c>
      <c r="I237" s="69" t="s">
        <v>65</v>
      </c>
      <c r="J237" s="132" t="s">
        <v>14</v>
      </c>
      <c r="K237" s="132" t="s">
        <v>14</v>
      </c>
      <c r="L237" s="72"/>
      <c r="M237" s="69"/>
      <c r="N237" s="73">
        <v>45516</v>
      </c>
      <c r="O237" s="73">
        <v>45516</v>
      </c>
      <c r="P237" s="69"/>
      <c r="Q237" s="69"/>
      <c r="R237" s="69"/>
      <c r="S237" s="69"/>
      <c r="T237" s="69"/>
      <c r="U237" s="69"/>
      <c r="V237" s="69"/>
      <c r="W237" s="69"/>
      <c r="X237" s="69"/>
      <c r="Y237" s="69"/>
      <c r="Z237" s="69"/>
      <c r="AA237" s="69"/>
      <c r="AB237" s="69"/>
      <c r="AC237" s="69"/>
      <c r="AD237" s="125"/>
      <c r="AE237" s="73">
        <v>45516</v>
      </c>
      <c r="AF237" s="69" t="s">
        <v>926</v>
      </c>
      <c r="AG237" s="69" t="s">
        <v>17</v>
      </c>
    </row>
    <row r="238" spans="1:33" ht="63.75" hidden="1" x14ac:dyDescent="0.2">
      <c r="A238" s="69">
        <f t="shared" si="1"/>
        <v>241</v>
      </c>
      <c r="B238" s="69" t="s">
        <v>468</v>
      </c>
      <c r="C238" s="82" t="s">
        <v>930</v>
      </c>
      <c r="D238" s="82"/>
      <c r="E238" s="82"/>
      <c r="F238" s="70" t="s">
        <v>931</v>
      </c>
      <c r="G238" s="84" t="s">
        <v>932</v>
      </c>
      <c r="H238" s="69" t="s">
        <v>24</v>
      </c>
      <c r="I238" s="69" t="s">
        <v>32</v>
      </c>
      <c r="J238" s="132" t="s">
        <v>34</v>
      </c>
      <c r="K238" s="132" t="s">
        <v>14</v>
      </c>
      <c r="L238" s="176">
        <v>17000000</v>
      </c>
      <c r="M238" s="69"/>
      <c r="N238" s="73">
        <v>45513</v>
      </c>
      <c r="O238" s="73">
        <v>45516</v>
      </c>
      <c r="P238" s="69"/>
      <c r="Q238" s="69"/>
      <c r="R238" s="69"/>
      <c r="S238" s="69"/>
      <c r="T238" s="69"/>
      <c r="U238" s="69"/>
      <c r="V238" s="69"/>
      <c r="W238" s="69"/>
      <c r="X238" s="69"/>
      <c r="Y238" s="69"/>
      <c r="Z238" s="69"/>
      <c r="AA238" s="69"/>
      <c r="AB238" s="69"/>
      <c r="AC238" s="69"/>
      <c r="AD238" s="125"/>
      <c r="AE238" s="69"/>
      <c r="AF238" s="69" t="s">
        <v>933</v>
      </c>
      <c r="AG238" s="69" t="s">
        <v>190</v>
      </c>
    </row>
    <row r="239" spans="1:33" ht="51" hidden="1" x14ac:dyDescent="0.2">
      <c r="A239" s="69">
        <f t="shared" si="1"/>
        <v>242</v>
      </c>
      <c r="B239" s="69" t="s">
        <v>468</v>
      </c>
      <c r="C239" s="82" t="s">
        <v>934</v>
      </c>
      <c r="D239" s="82" t="s">
        <v>197</v>
      </c>
      <c r="E239" s="82"/>
      <c r="F239" s="70"/>
      <c r="G239" s="84" t="s">
        <v>935</v>
      </c>
      <c r="H239" s="69" t="s">
        <v>26</v>
      </c>
      <c r="I239" s="69" t="s">
        <v>193</v>
      </c>
      <c r="J239" s="132" t="s">
        <v>14</v>
      </c>
      <c r="K239" s="132" t="s">
        <v>14</v>
      </c>
      <c r="L239" s="72">
        <v>132000000</v>
      </c>
      <c r="M239" s="69"/>
      <c r="N239" s="73">
        <v>45516</v>
      </c>
      <c r="O239" s="73">
        <v>45516</v>
      </c>
      <c r="P239" s="69"/>
      <c r="Q239" s="69"/>
      <c r="R239" s="69"/>
      <c r="S239" s="69"/>
      <c r="T239" s="69"/>
      <c r="U239" s="69"/>
      <c r="V239" s="69"/>
      <c r="W239" s="69"/>
      <c r="X239" s="69"/>
      <c r="Y239" s="69"/>
      <c r="Z239" s="69"/>
      <c r="AA239" s="69"/>
      <c r="AB239" s="69"/>
      <c r="AC239" s="69"/>
      <c r="AD239" s="125"/>
      <c r="AE239" s="69"/>
      <c r="AF239" s="69" t="s">
        <v>912</v>
      </c>
      <c r="AG239" s="69" t="s">
        <v>287</v>
      </c>
    </row>
    <row r="240" spans="1:33" ht="76.5" hidden="1" x14ac:dyDescent="0.2">
      <c r="A240" s="69">
        <f t="shared" si="1"/>
        <v>243</v>
      </c>
      <c r="B240" s="179" t="s">
        <v>309</v>
      </c>
      <c r="C240" s="180" t="s">
        <v>14</v>
      </c>
      <c r="D240" s="180" t="s">
        <v>14</v>
      </c>
      <c r="E240" s="181" t="s">
        <v>14</v>
      </c>
      <c r="F240" s="182" t="s">
        <v>654</v>
      </c>
      <c r="G240" s="179" t="s">
        <v>320</v>
      </c>
      <c r="H240" s="177" t="s">
        <v>138</v>
      </c>
      <c r="I240" s="177" t="s">
        <v>312</v>
      </c>
      <c r="J240" s="177" t="s">
        <v>14</v>
      </c>
      <c r="K240" s="177" t="s">
        <v>14</v>
      </c>
      <c r="L240" s="178">
        <v>85800000</v>
      </c>
      <c r="M240" s="177" t="s">
        <v>14</v>
      </c>
      <c r="N240" s="177" t="s">
        <v>14</v>
      </c>
      <c r="O240" s="177" t="s">
        <v>14</v>
      </c>
      <c r="P240" s="177" t="s">
        <v>14</v>
      </c>
      <c r="Q240" s="177" t="s">
        <v>14</v>
      </c>
      <c r="R240" s="177" t="s">
        <v>14</v>
      </c>
      <c r="S240" s="177" t="s">
        <v>14</v>
      </c>
      <c r="T240" s="177" t="s">
        <v>14</v>
      </c>
      <c r="U240" s="177" t="s">
        <v>14</v>
      </c>
      <c r="V240" s="177" t="s">
        <v>14</v>
      </c>
      <c r="W240" s="177" t="s">
        <v>14</v>
      </c>
      <c r="X240" s="177" t="s">
        <v>14</v>
      </c>
      <c r="Y240" s="177" t="s">
        <v>14</v>
      </c>
      <c r="Z240" s="177" t="s">
        <v>14</v>
      </c>
      <c r="AA240" s="177" t="s">
        <v>14</v>
      </c>
      <c r="AB240" s="177" t="s">
        <v>14</v>
      </c>
      <c r="AC240" s="177" t="s">
        <v>14</v>
      </c>
      <c r="AD240" s="177" t="s">
        <v>14</v>
      </c>
      <c r="AE240" s="177" t="s">
        <v>14</v>
      </c>
      <c r="AF240" s="159" t="s">
        <v>936</v>
      </c>
      <c r="AG240" s="177" t="s">
        <v>287</v>
      </c>
    </row>
    <row r="241" spans="1:33" ht="38.25" hidden="1" x14ac:dyDescent="0.2">
      <c r="A241" s="69">
        <f t="shared" si="1"/>
        <v>244</v>
      </c>
      <c r="B241" s="184" t="s">
        <v>107</v>
      </c>
      <c r="C241" s="174" t="s">
        <v>937</v>
      </c>
      <c r="D241" s="185" t="s">
        <v>136</v>
      </c>
      <c r="E241" s="183"/>
      <c r="F241" s="182"/>
      <c r="G241" s="232" t="s">
        <v>938</v>
      </c>
      <c r="H241" s="177" t="s">
        <v>95</v>
      </c>
      <c r="I241" s="177" t="s">
        <v>193</v>
      </c>
      <c r="J241" s="186" t="s">
        <v>14</v>
      </c>
      <c r="K241" s="186" t="s">
        <v>14</v>
      </c>
      <c r="L241" s="178">
        <v>0</v>
      </c>
      <c r="M241" s="177"/>
      <c r="N241" s="125">
        <v>45510</v>
      </c>
      <c r="O241" s="125">
        <v>45512</v>
      </c>
      <c r="P241" s="125">
        <v>45519</v>
      </c>
      <c r="Q241" s="177" t="s">
        <v>939</v>
      </c>
      <c r="R241" s="177" t="s">
        <v>939</v>
      </c>
      <c r="S241" s="177"/>
      <c r="T241" s="177"/>
      <c r="U241" s="177"/>
      <c r="V241" s="177"/>
      <c r="W241" s="177"/>
      <c r="X241" s="177"/>
      <c r="Y241" s="177"/>
      <c r="Z241" s="177"/>
      <c r="AA241" s="177"/>
      <c r="AB241" s="177"/>
      <c r="AC241" s="177"/>
      <c r="AD241" s="125"/>
      <c r="AE241" s="177"/>
      <c r="AF241" s="177" t="s">
        <v>898</v>
      </c>
      <c r="AG241" s="177"/>
    </row>
    <row r="242" spans="1:33" ht="38.25" x14ac:dyDescent="0.2">
      <c r="A242" s="69">
        <f t="shared" si="1"/>
        <v>245</v>
      </c>
      <c r="B242" s="69" t="s">
        <v>72</v>
      </c>
      <c r="C242" s="82" t="s">
        <v>940</v>
      </c>
      <c r="D242" s="82"/>
      <c r="E242" s="82"/>
      <c r="F242" s="70" t="s">
        <v>941</v>
      </c>
      <c r="G242" s="84" t="s">
        <v>942</v>
      </c>
      <c r="H242" s="69" t="s">
        <v>129</v>
      </c>
      <c r="I242" s="69" t="s">
        <v>123</v>
      </c>
      <c r="J242" s="132" t="s">
        <v>14</v>
      </c>
      <c r="K242" s="132" t="s">
        <v>14</v>
      </c>
      <c r="L242" s="72"/>
      <c r="M242" s="69"/>
      <c r="N242" s="73"/>
      <c r="O242" s="73">
        <v>45520</v>
      </c>
      <c r="P242" s="73">
        <v>45520</v>
      </c>
      <c r="Q242" s="69"/>
      <c r="R242" s="69"/>
      <c r="S242" s="69"/>
      <c r="T242" s="69"/>
      <c r="U242" s="69"/>
      <c r="V242" s="69"/>
      <c r="W242" s="69"/>
      <c r="X242" s="69"/>
      <c r="Y242" s="69"/>
      <c r="Z242" s="69"/>
      <c r="AA242" s="69"/>
      <c r="AB242" s="69"/>
      <c r="AC242" s="69"/>
      <c r="AD242" s="125"/>
      <c r="AE242" s="69"/>
      <c r="AF242" s="69" t="s">
        <v>943</v>
      </c>
      <c r="AG242" s="69" t="s">
        <v>411</v>
      </c>
    </row>
    <row r="243" spans="1:33" ht="38.25" hidden="1" x14ac:dyDescent="0.2">
      <c r="A243" s="69">
        <f t="shared" si="1"/>
        <v>246</v>
      </c>
      <c r="B243" s="69" t="s">
        <v>118</v>
      </c>
      <c r="C243" s="174" t="s">
        <v>944</v>
      </c>
      <c r="D243" s="82"/>
      <c r="E243" s="82"/>
      <c r="F243" s="70" t="s">
        <v>945</v>
      </c>
      <c r="G243" s="84" t="s">
        <v>946</v>
      </c>
      <c r="H243" s="69" t="s">
        <v>144</v>
      </c>
      <c r="I243" s="69" t="s">
        <v>65</v>
      </c>
      <c r="J243" s="132"/>
      <c r="K243" s="132"/>
      <c r="L243" s="72"/>
      <c r="M243" s="69"/>
      <c r="N243" s="73"/>
      <c r="O243" s="73"/>
      <c r="P243" s="69"/>
      <c r="Q243" s="69"/>
      <c r="R243" s="69"/>
      <c r="S243" s="69"/>
      <c r="T243" s="69"/>
      <c r="U243" s="69"/>
      <c r="V243" s="69"/>
      <c r="W243" s="69"/>
      <c r="X243" s="69"/>
      <c r="Y243" s="69"/>
      <c r="Z243" s="69"/>
      <c r="AA243" s="69"/>
      <c r="AB243" s="69"/>
      <c r="AC243" s="69"/>
      <c r="AD243" s="125"/>
      <c r="AE243" s="69"/>
      <c r="AF243" s="69"/>
      <c r="AG243" s="69"/>
    </row>
    <row r="244" spans="1:33" ht="38.25" hidden="1" x14ac:dyDescent="0.2">
      <c r="A244" s="69">
        <f t="shared" si="1"/>
        <v>247</v>
      </c>
      <c r="B244" s="69" t="s">
        <v>118</v>
      </c>
      <c r="C244" s="174" t="s">
        <v>947</v>
      </c>
      <c r="D244" s="82"/>
      <c r="E244" s="82"/>
      <c r="F244" s="70" t="s">
        <v>948</v>
      </c>
      <c r="G244" s="84" t="s">
        <v>949</v>
      </c>
      <c r="H244" s="69" t="s">
        <v>144</v>
      </c>
      <c r="I244" s="69" t="s">
        <v>65</v>
      </c>
      <c r="J244" s="132"/>
      <c r="K244" s="132"/>
      <c r="L244" s="72"/>
      <c r="M244" s="69"/>
      <c r="N244" s="73"/>
      <c r="O244" s="73"/>
      <c r="P244" s="69"/>
      <c r="Q244" s="69"/>
      <c r="R244" s="69"/>
      <c r="S244" s="69"/>
      <c r="T244" s="69"/>
      <c r="U244" s="69"/>
      <c r="V244" s="69"/>
      <c r="W244" s="69"/>
      <c r="X244" s="69"/>
      <c r="Y244" s="69"/>
      <c r="Z244" s="69"/>
      <c r="AA244" s="69"/>
      <c r="AB244" s="69"/>
      <c r="AC244" s="69"/>
      <c r="AD244" s="125"/>
      <c r="AE244" s="69"/>
      <c r="AF244" s="69"/>
      <c r="AG244" s="69"/>
    </row>
    <row r="245" spans="1:33" ht="38.25" hidden="1" x14ac:dyDescent="0.2">
      <c r="A245" s="69">
        <f t="shared" si="1"/>
        <v>248</v>
      </c>
      <c r="B245" s="69" t="s">
        <v>118</v>
      </c>
      <c r="C245" s="174" t="s">
        <v>950</v>
      </c>
      <c r="D245" s="82"/>
      <c r="E245" s="82"/>
      <c r="F245" s="70" t="s">
        <v>951</v>
      </c>
      <c r="G245" s="84" t="s">
        <v>949</v>
      </c>
      <c r="H245" s="69" t="s">
        <v>144</v>
      </c>
      <c r="I245" s="69" t="s">
        <v>65</v>
      </c>
      <c r="J245" s="132"/>
      <c r="K245" s="132"/>
      <c r="L245" s="72"/>
      <c r="M245" s="69"/>
      <c r="N245" s="73"/>
      <c r="O245" s="73"/>
      <c r="P245" s="69"/>
      <c r="Q245" s="69"/>
      <c r="R245" s="69"/>
      <c r="S245" s="69"/>
      <c r="T245" s="69"/>
      <c r="U245" s="69"/>
      <c r="V245" s="69"/>
      <c r="W245" s="69"/>
      <c r="X245" s="69"/>
      <c r="Y245" s="69"/>
      <c r="Z245" s="69"/>
      <c r="AA245" s="69"/>
      <c r="AB245" s="69"/>
      <c r="AC245" s="69"/>
      <c r="AD245" s="125"/>
      <c r="AE245" s="69"/>
      <c r="AF245" s="69"/>
      <c r="AG245" s="69"/>
    </row>
    <row r="246" spans="1:33" ht="38.25" hidden="1" x14ac:dyDescent="0.2">
      <c r="A246" s="69">
        <f t="shared" si="1"/>
        <v>249</v>
      </c>
      <c r="B246" s="69" t="s">
        <v>118</v>
      </c>
      <c r="C246" s="174" t="s">
        <v>952</v>
      </c>
      <c r="D246" s="82"/>
      <c r="E246" s="82"/>
      <c r="F246" s="70" t="s">
        <v>953</v>
      </c>
      <c r="G246" s="84" t="s">
        <v>949</v>
      </c>
      <c r="H246" s="69" t="s">
        <v>144</v>
      </c>
      <c r="I246" s="69" t="s">
        <v>65</v>
      </c>
      <c r="J246" s="132"/>
      <c r="K246" s="132"/>
      <c r="L246" s="72"/>
      <c r="M246" s="69"/>
      <c r="N246" s="73"/>
      <c r="O246" s="73"/>
      <c r="P246" s="69"/>
      <c r="Q246" s="69"/>
      <c r="R246" s="69"/>
      <c r="S246" s="69"/>
      <c r="T246" s="69"/>
      <c r="U246" s="69"/>
      <c r="V246" s="69"/>
      <c r="W246" s="69"/>
      <c r="X246" s="69"/>
      <c r="Y246" s="69"/>
      <c r="Z246" s="69"/>
      <c r="AA246" s="69"/>
      <c r="AB246" s="69"/>
      <c r="AC246" s="69"/>
      <c r="AD246" s="125"/>
      <c r="AE246" s="69"/>
      <c r="AF246" s="69"/>
      <c r="AG246" s="69"/>
    </row>
    <row r="247" spans="1:33" ht="38.25" hidden="1" x14ac:dyDescent="0.2">
      <c r="A247" s="69">
        <f t="shared" si="1"/>
        <v>250</v>
      </c>
      <c r="B247" s="69" t="s">
        <v>118</v>
      </c>
      <c r="C247" s="174" t="s">
        <v>954</v>
      </c>
      <c r="D247" s="82"/>
      <c r="E247" s="82"/>
      <c r="F247" s="70" t="s">
        <v>955</v>
      </c>
      <c r="G247" s="84" t="s">
        <v>946</v>
      </c>
      <c r="H247" s="69" t="s">
        <v>144</v>
      </c>
      <c r="I247" s="69" t="s">
        <v>65</v>
      </c>
      <c r="J247" s="132"/>
      <c r="K247" s="132"/>
      <c r="L247" s="72"/>
      <c r="M247" s="69"/>
      <c r="N247" s="73"/>
      <c r="O247" s="73"/>
      <c r="P247" s="69"/>
      <c r="Q247" s="69"/>
      <c r="R247" s="69"/>
      <c r="S247" s="69"/>
      <c r="T247" s="69"/>
      <c r="U247" s="69"/>
      <c r="V247" s="69"/>
      <c r="W247" s="69"/>
      <c r="X247" s="69"/>
      <c r="Y247" s="69"/>
      <c r="Z247" s="69"/>
      <c r="AA247" s="69"/>
      <c r="AB247" s="69"/>
      <c r="AC247" s="69"/>
      <c r="AD247" s="125"/>
      <c r="AE247" s="69"/>
      <c r="AF247" s="69"/>
      <c r="AG247" s="69"/>
    </row>
    <row r="248" spans="1:33" ht="38.25" hidden="1" x14ac:dyDescent="0.2">
      <c r="A248" s="69">
        <f t="shared" si="1"/>
        <v>251</v>
      </c>
      <c r="B248" s="69" t="s">
        <v>118</v>
      </c>
      <c r="C248" s="174" t="s">
        <v>956</v>
      </c>
      <c r="D248" s="82"/>
      <c r="E248" s="82"/>
      <c r="F248" s="70" t="s">
        <v>957</v>
      </c>
      <c r="G248" s="84" t="s">
        <v>946</v>
      </c>
      <c r="H248" s="69" t="s">
        <v>144</v>
      </c>
      <c r="I248" s="69" t="s">
        <v>65</v>
      </c>
      <c r="J248" s="132"/>
      <c r="K248" s="132"/>
      <c r="L248" s="72"/>
      <c r="M248" s="69"/>
      <c r="N248" s="73"/>
      <c r="O248" s="73"/>
      <c r="P248" s="69"/>
      <c r="Q248" s="69"/>
      <c r="R248" s="69"/>
      <c r="S248" s="69"/>
      <c r="T248" s="69"/>
      <c r="U248" s="69"/>
      <c r="V248" s="69"/>
      <c r="W248" s="69"/>
      <c r="X248" s="69"/>
      <c r="Y248" s="69"/>
      <c r="Z248" s="69"/>
      <c r="AA248" s="69"/>
      <c r="AB248" s="69"/>
      <c r="AC248" s="69"/>
      <c r="AD248" s="125"/>
      <c r="AE248" s="69"/>
      <c r="AF248" s="69"/>
      <c r="AG248" s="69"/>
    </row>
    <row r="249" spans="1:33" ht="51" hidden="1" x14ac:dyDescent="0.2">
      <c r="A249" s="69">
        <f t="shared" si="1"/>
        <v>252</v>
      </c>
      <c r="B249" s="69" t="s">
        <v>72</v>
      </c>
      <c r="C249" s="82" t="s">
        <v>958</v>
      </c>
      <c r="D249" s="82" t="s">
        <v>338</v>
      </c>
      <c r="E249" s="82"/>
      <c r="F249" s="70"/>
      <c r="G249" s="230" t="s">
        <v>959</v>
      </c>
      <c r="H249" s="69"/>
      <c r="I249" s="69" t="s">
        <v>193</v>
      </c>
      <c r="J249" s="132"/>
      <c r="K249" s="132"/>
      <c r="L249" s="72" t="s">
        <v>960</v>
      </c>
      <c r="M249" s="69" t="s">
        <v>348</v>
      </c>
      <c r="N249" s="190">
        <v>45519</v>
      </c>
      <c r="O249" s="191">
        <v>45520</v>
      </c>
      <c r="P249" s="73">
        <v>45525</v>
      </c>
      <c r="Q249" s="69"/>
      <c r="R249" s="69"/>
      <c r="S249" s="69"/>
      <c r="T249" s="69"/>
      <c r="U249" s="69"/>
      <c r="V249" s="69"/>
      <c r="W249" s="69"/>
      <c r="X249" s="69"/>
      <c r="Y249" s="69"/>
      <c r="Z249" s="69"/>
      <c r="AA249" s="69"/>
      <c r="AB249" s="69"/>
      <c r="AC249" s="69"/>
      <c r="AD249" s="125"/>
      <c r="AE249" s="69"/>
      <c r="AF249" s="69" t="s">
        <v>961</v>
      </c>
      <c r="AG249" s="69" t="s">
        <v>287</v>
      </c>
    </row>
    <row r="250" spans="1:33" ht="63.75" x14ac:dyDescent="0.2">
      <c r="A250" s="69">
        <f t="shared" si="1"/>
        <v>253</v>
      </c>
      <c r="B250" s="69" t="s">
        <v>72</v>
      </c>
      <c r="C250" s="82" t="s">
        <v>962</v>
      </c>
      <c r="D250" s="82"/>
      <c r="E250" s="82"/>
      <c r="F250" s="70" t="s">
        <v>963</v>
      </c>
      <c r="G250" s="84" t="s">
        <v>964</v>
      </c>
      <c r="H250" s="69"/>
      <c r="I250" s="69" t="s">
        <v>32</v>
      </c>
      <c r="J250" s="132"/>
      <c r="K250" s="132"/>
      <c r="L250" s="72"/>
      <c r="M250" s="69"/>
      <c r="N250" s="190">
        <v>45519</v>
      </c>
      <c r="O250" s="191">
        <v>45520</v>
      </c>
      <c r="P250" s="73">
        <v>45524</v>
      </c>
      <c r="Q250" s="69"/>
      <c r="R250" s="69"/>
      <c r="S250" s="69"/>
      <c r="T250" s="69"/>
      <c r="U250" s="69"/>
      <c r="V250" s="69"/>
      <c r="W250" s="69"/>
      <c r="X250" s="69"/>
      <c r="Y250" s="69"/>
      <c r="Z250" s="69"/>
      <c r="AA250" s="69"/>
      <c r="AB250" s="69"/>
      <c r="AC250" s="69"/>
      <c r="AD250" s="125"/>
      <c r="AE250" s="69"/>
      <c r="AF250" s="69" t="s">
        <v>965</v>
      </c>
      <c r="AG250" s="69" t="s">
        <v>287</v>
      </c>
    </row>
    <row r="251" spans="1:33" ht="76.5" hidden="1" x14ac:dyDescent="0.2">
      <c r="A251" s="69">
        <f t="shared" si="1"/>
        <v>254</v>
      </c>
      <c r="B251" s="69" t="s">
        <v>115</v>
      </c>
      <c r="C251" s="82" t="s">
        <v>966</v>
      </c>
      <c r="D251" s="82"/>
      <c r="E251" s="82"/>
      <c r="F251" s="70" t="s">
        <v>967</v>
      </c>
      <c r="G251" s="84" t="s">
        <v>968</v>
      </c>
      <c r="H251" s="69"/>
      <c r="I251" s="69" t="s">
        <v>32</v>
      </c>
      <c r="J251" s="132" t="s">
        <v>61</v>
      </c>
      <c r="K251" s="132"/>
      <c r="L251" s="72"/>
      <c r="M251" s="69"/>
      <c r="N251" s="190">
        <v>45519</v>
      </c>
      <c r="O251" s="191">
        <v>45520</v>
      </c>
      <c r="P251" s="69"/>
      <c r="Q251" s="69"/>
      <c r="R251" s="69"/>
      <c r="S251" s="69"/>
      <c r="T251" s="69"/>
      <c r="U251" s="69"/>
      <c r="V251" s="69"/>
      <c r="W251" s="69"/>
      <c r="X251" s="69"/>
      <c r="Y251" s="69"/>
      <c r="Z251" s="69"/>
      <c r="AA251" s="69"/>
      <c r="AB251" s="69"/>
      <c r="AC251" s="69"/>
      <c r="AD251" s="125"/>
      <c r="AE251" s="69"/>
      <c r="AF251" s="69"/>
      <c r="AG251" s="69"/>
    </row>
    <row r="252" spans="1:33" ht="51" hidden="1" x14ac:dyDescent="0.2">
      <c r="A252" s="69">
        <f t="shared" si="1"/>
        <v>255</v>
      </c>
      <c r="B252" s="69" t="s">
        <v>115</v>
      </c>
      <c r="C252" s="82" t="s">
        <v>969</v>
      </c>
      <c r="D252" s="82"/>
      <c r="E252" s="82"/>
      <c r="F252" s="70" t="s">
        <v>426</v>
      </c>
      <c r="G252" s="84" t="s">
        <v>970</v>
      </c>
      <c r="H252" s="69"/>
      <c r="I252" s="69" t="s">
        <v>123</v>
      </c>
      <c r="J252" s="132" t="s">
        <v>14</v>
      </c>
      <c r="K252" s="132"/>
      <c r="L252" s="72"/>
      <c r="M252" s="69"/>
      <c r="N252" s="73"/>
      <c r="O252" s="73"/>
      <c r="P252" s="69"/>
      <c r="Q252" s="69"/>
      <c r="R252" s="69"/>
      <c r="S252" s="69"/>
      <c r="T252" s="69"/>
      <c r="U252" s="69"/>
      <c r="V252" s="69"/>
      <c r="W252" s="69"/>
      <c r="X252" s="69"/>
      <c r="Y252" s="69"/>
      <c r="Z252" s="69"/>
      <c r="AA252" s="69"/>
      <c r="AB252" s="69"/>
      <c r="AC252" s="69"/>
      <c r="AD252" s="125"/>
      <c r="AE252" s="69"/>
      <c r="AF252" s="69"/>
      <c r="AG252" s="69"/>
    </row>
    <row r="253" spans="1:33" ht="114.75" x14ac:dyDescent="0.2">
      <c r="A253" s="69">
        <f t="shared" si="1"/>
        <v>256</v>
      </c>
      <c r="B253" s="69" t="s">
        <v>72</v>
      </c>
      <c r="C253" s="82" t="s">
        <v>971</v>
      </c>
      <c r="D253" s="82"/>
      <c r="E253" s="82"/>
      <c r="F253" s="70" t="s">
        <v>972</v>
      </c>
      <c r="G253" s="84" t="s">
        <v>973</v>
      </c>
      <c r="H253" s="69" t="s">
        <v>21</v>
      </c>
      <c r="I253" s="69" t="s">
        <v>32</v>
      </c>
      <c r="J253" s="132" t="s">
        <v>34</v>
      </c>
      <c r="K253" s="132"/>
      <c r="L253" s="72"/>
      <c r="M253" s="69"/>
      <c r="N253" s="190">
        <v>45519</v>
      </c>
      <c r="O253" s="191">
        <v>45520</v>
      </c>
      <c r="P253" s="73">
        <v>45525</v>
      </c>
      <c r="Q253" s="69"/>
      <c r="R253" s="69"/>
      <c r="S253" s="69"/>
      <c r="T253" s="69"/>
      <c r="U253" s="69"/>
      <c r="V253" s="69"/>
      <c r="W253" s="69"/>
      <c r="X253" s="69"/>
      <c r="Y253" s="69"/>
      <c r="Z253" s="69"/>
      <c r="AA253" s="69"/>
      <c r="AB253" s="69"/>
      <c r="AC253" s="69"/>
      <c r="AD253" s="125"/>
      <c r="AE253" s="69"/>
      <c r="AF253" s="69" t="s">
        <v>974</v>
      </c>
      <c r="AG253" s="69" t="s">
        <v>287</v>
      </c>
    </row>
    <row r="254" spans="1:33" ht="38.25" hidden="1" x14ac:dyDescent="0.2">
      <c r="A254" s="69">
        <f t="shared" si="1"/>
        <v>257</v>
      </c>
      <c r="B254" s="69" t="s">
        <v>115</v>
      </c>
      <c r="C254" s="82" t="s">
        <v>975</v>
      </c>
      <c r="D254" s="82"/>
      <c r="E254" s="82"/>
      <c r="F254" s="70" t="s">
        <v>976</v>
      </c>
      <c r="G254" s="84" t="s">
        <v>977</v>
      </c>
      <c r="H254" s="69" t="s">
        <v>16</v>
      </c>
      <c r="I254" s="69" t="s">
        <v>123</v>
      </c>
      <c r="J254" s="132" t="s">
        <v>14</v>
      </c>
      <c r="K254" s="132"/>
      <c r="L254" s="72"/>
      <c r="M254" s="69"/>
      <c r="N254" s="192">
        <v>45520</v>
      </c>
      <c r="O254" s="192">
        <v>45520</v>
      </c>
      <c r="P254" s="69"/>
      <c r="Q254" s="69"/>
      <c r="R254" s="69"/>
      <c r="S254" s="69"/>
      <c r="T254" s="69"/>
      <c r="U254" s="69"/>
      <c r="V254" s="69"/>
      <c r="W254" s="69"/>
      <c r="X254" s="69"/>
      <c r="Y254" s="69"/>
      <c r="Z254" s="69"/>
      <c r="AA254" s="69"/>
      <c r="AB254" s="69"/>
      <c r="AC254" s="69"/>
      <c r="AD254" s="125"/>
      <c r="AE254" s="69"/>
      <c r="AF254" s="69"/>
      <c r="AG254" s="69"/>
    </row>
    <row r="255" spans="1:33" ht="63.75" x14ac:dyDescent="0.2">
      <c r="A255" s="69">
        <f t="shared" si="1"/>
        <v>258</v>
      </c>
      <c r="B255" s="69" t="s">
        <v>72</v>
      </c>
      <c r="C255" s="82" t="s">
        <v>978</v>
      </c>
      <c r="D255" s="82"/>
      <c r="E255" s="82"/>
      <c r="F255" s="70" t="s">
        <v>979</v>
      </c>
      <c r="G255" s="84" t="s">
        <v>980</v>
      </c>
      <c r="H255" s="69" t="s">
        <v>26</v>
      </c>
      <c r="I255" s="177" t="s">
        <v>123</v>
      </c>
      <c r="J255" s="132" t="s">
        <v>14</v>
      </c>
      <c r="K255" s="132"/>
      <c r="L255" s="72"/>
      <c r="M255" s="69"/>
      <c r="N255" s="73">
        <v>45524</v>
      </c>
      <c r="O255" s="73">
        <v>45525</v>
      </c>
      <c r="P255" s="69"/>
      <c r="Q255" s="69"/>
      <c r="R255" s="69"/>
      <c r="S255" s="69"/>
      <c r="T255" s="69"/>
      <c r="U255" s="69"/>
      <c r="V255" s="69"/>
      <c r="W255" s="69"/>
      <c r="X255" s="69"/>
      <c r="Y255" s="69"/>
      <c r="Z255" s="69"/>
      <c r="AA255" s="69"/>
      <c r="AB255" s="69"/>
      <c r="AC255" s="69"/>
      <c r="AD255" s="125"/>
      <c r="AE255" s="69"/>
      <c r="AF255" s="69" t="s">
        <v>981</v>
      </c>
      <c r="AG255" s="69" t="s">
        <v>287</v>
      </c>
    </row>
    <row r="256" spans="1:33" ht="38.25" hidden="1" x14ac:dyDescent="0.2">
      <c r="A256" s="69">
        <f t="shared" si="1"/>
        <v>259</v>
      </c>
      <c r="B256" s="69" t="s">
        <v>115</v>
      </c>
      <c r="C256" s="82" t="s">
        <v>982</v>
      </c>
      <c r="D256" s="82"/>
      <c r="E256" s="82"/>
      <c r="F256" s="70" t="s">
        <v>983</v>
      </c>
      <c r="G256" s="84" t="s">
        <v>984</v>
      </c>
      <c r="H256" s="69" t="s">
        <v>95</v>
      </c>
      <c r="I256" s="69" t="s">
        <v>32</v>
      </c>
      <c r="J256" s="132" t="s">
        <v>61</v>
      </c>
      <c r="K256" s="132"/>
      <c r="L256" s="72"/>
      <c r="M256" s="69"/>
      <c r="N256" s="73">
        <v>45524</v>
      </c>
      <c r="O256" s="73">
        <v>45525</v>
      </c>
      <c r="P256" s="69"/>
      <c r="Q256" s="69"/>
      <c r="R256" s="69"/>
      <c r="S256" s="69"/>
      <c r="T256" s="69"/>
      <c r="U256" s="69"/>
      <c r="V256" s="69"/>
      <c r="W256" s="69"/>
      <c r="X256" s="69"/>
      <c r="Y256" s="69"/>
      <c r="Z256" s="69"/>
      <c r="AA256" s="69"/>
      <c r="AB256" s="69"/>
      <c r="AC256" s="69"/>
      <c r="AD256" s="125"/>
      <c r="AE256" s="69"/>
      <c r="AF256" s="69"/>
      <c r="AG256" s="69"/>
    </row>
    <row r="257" spans="1:33" ht="63.75" x14ac:dyDescent="0.2">
      <c r="A257" s="69">
        <f t="shared" si="1"/>
        <v>260</v>
      </c>
      <c r="B257" s="69" t="s">
        <v>72</v>
      </c>
      <c r="C257" s="82" t="s">
        <v>985</v>
      </c>
      <c r="D257" s="82"/>
      <c r="E257" s="82"/>
      <c r="F257" s="70" t="s">
        <v>986</v>
      </c>
      <c r="G257" s="84" t="s">
        <v>987</v>
      </c>
      <c r="H257" s="69" t="s">
        <v>95</v>
      </c>
      <c r="I257" s="69" t="s">
        <v>123</v>
      </c>
      <c r="J257" s="132" t="s">
        <v>14</v>
      </c>
      <c r="K257" s="132"/>
      <c r="L257" s="72"/>
      <c r="M257" s="69"/>
      <c r="N257" s="73">
        <v>45524</v>
      </c>
      <c r="O257" s="73">
        <v>45525</v>
      </c>
      <c r="P257" s="69"/>
      <c r="Q257" s="69"/>
      <c r="R257" s="69"/>
      <c r="S257" s="69"/>
      <c r="T257" s="69"/>
      <c r="U257" s="69"/>
      <c r="V257" s="69"/>
      <c r="W257" s="69"/>
      <c r="X257" s="69"/>
      <c r="Y257" s="69"/>
      <c r="Z257" s="69"/>
      <c r="AA257" s="69"/>
      <c r="AB257" s="69"/>
      <c r="AC257" s="69"/>
      <c r="AD257" s="125"/>
      <c r="AE257" s="69"/>
      <c r="AF257" s="69" t="s">
        <v>981</v>
      </c>
      <c r="AG257" s="69" t="s">
        <v>287</v>
      </c>
    </row>
    <row r="258" spans="1:33" ht="63.75" hidden="1" x14ac:dyDescent="0.2">
      <c r="A258" s="69">
        <f t="shared" si="1"/>
        <v>261</v>
      </c>
      <c r="B258" s="69" t="s">
        <v>115</v>
      </c>
      <c r="C258" s="82" t="s">
        <v>988</v>
      </c>
      <c r="D258" s="82"/>
      <c r="E258" s="82"/>
      <c r="F258" s="70" t="s">
        <v>989</v>
      </c>
      <c r="G258" s="84" t="s">
        <v>990</v>
      </c>
      <c r="H258" s="69" t="s">
        <v>26</v>
      </c>
      <c r="I258" s="69" t="s">
        <v>123</v>
      </c>
      <c r="J258" s="132" t="s">
        <v>14</v>
      </c>
      <c r="K258" s="132"/>
      <c r="L258" s="72"/>
      <c r="M258" s="69"/>
      <c r="N258" s="73">
        <v>45524</v>
      </c>
      <c r="O258" s="73">
        <v>45525</v>
      </c>
      <c r="P258" s="69"/>
      <c r="Q258" s="69"/>
      <c r="R258" s="69"/>
      <c r="S258" s="69"/>
      <c r="T258" s="69"/>
      <c r="U258" s="69"/>
      <c r="V258" s="69"/>
      <c r="W258" s="69"/>
      <c r="X258" s="69"/>
      <c r="Y258" s="69"/>
      <c r="Z258" s="69"/>
      <c r="AA258" s="69"/>
      <c r="AB258" s="69"/>
      <c r="AC258" s="69"/>
      <c r="AD258" s="125"/>
      <c r="AE258" s="69"/>
      <c r="AF258" s="69"/>
      <c r="AG258" s="69"/>
    </row>
    <row r="259" spans="1:33" ht="25.5" x14ac:dyDescent="0.2">
      <c r="A259" s="69">
        <f t="shared" si="1"/>
        <v>262</v>
      </c>
      <c r="B259" s="69" t="s">
        <v>72</v>
      </c>
      <c r="C259" s="82" t="s">
        <v>991</v>
      </c>
      <c r="D259" s="82"/>
      <c r="E259" s="82"/>
      <c r="F259" s="70" t="s">
        <v>992</v>
      </c>
      <c r="G259" s="84" t="s">
        <v>993</v>
      </c>
      <c r="H259" s="69" t="s">
        <v>58</v>
      </c>
      <c r="I259" s="69" t="s">
        <v>32</v>
      </c>
      <c r="J259" s="132" t="s">
        <v>34</v>
      </c>
      <c r="K259" s="132"/>
      <c r="L259" s="72"/>
      <c r="M259" s="69"/>
      <c r="N259" s="73">
        <v>45524</v>
      </c>
      <c r="O259" s="73">
        <v>45525</v>
      </c>
      <c r="P259" s="69"/>
      <c r="Q259" s="69"/>
      <c r="R259" s="69"/>
      <c r="S259" s="69"/>
      <c r="T259" s="69"/>
      <c r="U259" s="69"/>
      <c r="V259" s="69"/>
      <c r="W259" s="69"/>
      <c r="X259" s="69"/>
      <c r="Y259" s="69"/>
      <c r="Z259" s="69"/>
      <c r="AA259" s="69"/>
      <c r="AB259" s="69"/>
      <c r="AC259" s="69"/>
      <c r="AD259" s="125"/>
      <c r="AE259" s="69"/>
      <c r="AF259" s="69" t="s">
        <v>981</v>
      </c>
      <c r="AG259" s="69" t="s">
        <v>287</v>
      </c>
    </row>
    <row r="260" spans="1:33" ht="38.25" hidden="1" x14ac:dyDescent="0.2">
      <c r="A260" s="69">
        <f t="shared" si="1"/>
        <v>263</v>
      </c>
      <c r="B260" s="69" t="s">
        <v>107</v>
      </c>
      <c r="C260" s="82">
        <v>8695</v>
      </c>
      <c r="D260" s="82" t="s">
        <v>191</v>
      </c>
      <c r="E260" s="82"/>
      <c r="F260" s="70"/>
      <c r="G260" s="230" t="s">
        <v>994</v>
      </c>
      <c r="H260" s="69" t="s">
        <v>58</v>
      </c>
      <c r="I260" s="69" t="s">
        <v>193</v>
      </c>
      <c r="J260" s="132"/>
      <c r="K260" s="132"/>
      <c r="L260" s="72" t="s">
        <v>995</v>
      </c>
      <c r="M260" s="69" t="s">
        <v>497</v>
      </c>
      <c r="N260" s="73">
        <v>45520</v>
      </c>
      <c r="O260" s="73">
        <v>45520</v>
      </c>
      <c r="P260" s="73">
        <v>45526</v>
      </c>
      <c r="Q260" s="177" t="s">
        <v>939</v>
      </c>
      <c r="R260" s="177" t="s">
        <v>939</v>
      </c>
      <c r="S260" s="69"/>
      <c r="T260" s="69"/>
      <c r="U260" s="69"/>
      <c r="V260" s="69"/>
      <c r="W260" s="69"/>
      <c r="X260" s="69"/>
      <c r="Y260" s="69"/>
      <c r="Z260" s="69"/>
      <c r="AA260" s="69"/>
      <c r="AB260" s="69"/>
      <c r="AC260" s="69"/>
      <c r="AD260" s="125"/>
      <c r="AE260" s="69"/>
      <c r="AF260" s="69" t="s">
        <v>996</v>
      </c>
      <c r="AG260" s="69" t="s">
        <v>287</v>
      </c>
    </row>
    <row r="261" spans="1:33" ht="63.75" hidden="1" x14ac:dyDescent="0.2">
      <c r="A261" s="69">
        <f t="shared" si="1"/>
        <v>264</v>
      </c>
      <c r="B261" s="69" t="s">
        <v>107</v>
      </c>
      <c r="C261" s="82">
        <v>20241080108563</v>
      </c>
      <c r="D261" s="82" t="s">
        <v>125</v>
      </c>
      <c r="E261" s="82"/>
      <c r="F261" s="70"/>
      <c r="G261" s="230" t="s">
        <v>997</v>
      </c>
      <c r="H261" s="69" t="s">
        <v>106</v>
      </c>
      <c r="I261" s="69" t="s">
        <v>193</v>
      </c>
      <c r="J261" s="132"/>
      <c r="K261" s="132"/>
      <c r="L261" s="72">
        <v>0</v>
      </c>
      <c r="M261" s="69" t="s">
        <v>998</v>
      </c>
      <c r="N261" s="73">
        <v>45525</v>
      </c>
      <c r="O261" s="73">
        <v>45525</v>
      </c>
      <c r="P261" s="73">
        <v>45530</v>
      </c>
      <c r="Q261" s="177" t="s">
        <v>939</v>
      </c>
      <c r="R261" s="177" t="s">
        <v>939</v>
      </c>
      <c r="S261" s="69"/>
      <c r="T261" s="69"/>
      <c r="U261" s="69"/>
      <c r="V261" s="69"/>
      <c r="W261" s="69"/>
      <c r="X261" s="69"/>
      <c r="Y261" s="69"/>
      <c r="Z261" s="69"/>
      <c r="AA261" s="69"/>
      <c r="AB261" s="69"/>
      <c r="AC261" s="69"/>
      <c r="AD261" s="125"/>
      <c r="AE261" s="69"/>
      <c r="AF261" s="69" t="s">
        <v>996</v>
      </c>
      <c r="AG261" s="69" t="s">
        <v>411</v>
      </c>
    </row>
    <row r="262" spans="1:33" ht="51" x14ac:dyDescent="0.2">
      <c r="A262" s="69">
        <f t="shared" si="1"/>
        <v>265</v>
      </c>
      <c r="B262" s="69" t="s">
        <v>72</v>
      </c>
      <c r="C262" s="82">
        <v>8666</v>
      </c>
      <c r="D262" s="82"/>
      <c r="E262" s="82"/>
      <c r="F262" s="70" t="s">
        <v>999</v>
      </c>
      <c r="G262" s="84" t="s">
        <v>1000</v>
      </c>
      <c r="H262" s="69" t="s">
        <v>131</v>
      </c>
      <c r="I262" s="69" t="s">
        <v>32</v>
      </c>
      <c r="J262" s="132" t="s">
        <v>40</v>
      </c>
      <c r="K262" s="132"/>
      <c r="L262" s="72"/>
      <c r="M262" s="69"/>
      <c r="N262" s="73">
        <v>45520</v>
      </c>
      <c r="O262" s="73">
        <v>45525</v>
      </c>
      <c r="P262" s="69"/>
      <c r="Q262" s="69"/>
      <c r="R262" s="69"/>
      <c r="S262" s="69"/>
      <c r="T262" s="69"/>
      <c r="U262" s="69"/>
      <c r="V262" s="69"/>
      <c r="W262" s="69"/>
      <c r="X262" s="69"/>
      <c r="Y262" s="69"/>
      <c r="Z262" s="69"/>
      <c r="AA262" s="69"/>
      <c r="AB262" s="69"/>
      <c r="AC262" s="69"/>
      <c r="AD262" s="125"/>
      <c r="AE262" s="69"/>
      <c r="AF262" s="69"/>
      <c r="AG262" s="69"/>
    </row>
    <row r="263" spans="1:33" ht="38.25" hidden="1" x14ac:dyDescent="0.2">
      <c r="A263" s="69">
        <f t="shared" si="1"/>
        <v>266</v>
      </c>
      <c r="B263" s="69" t="s">
        <v>59</v>
      </c>
      <c r="C263" s="82">
        <v>20241500076883</v>
      </c>
      <c r="D263" s="82" t="s">
        <v>14</v>
      </c>
      <c r="E263" s="82"/>
      <c r="F263" s="70" t="s">
        <v>1001</v>
      </c>
      <c r="G263" s="199" t="s">
        <v>1002</v>
      </c>
      <c r="H263" s="69" t="s">
        <v>49</v>
      </c>
      <c r="I263" s="69" t="s">
        <v>65</v>
      </c>
      <c r="J263" s="132" t="s">
        <v>14</v>
      </c>
      <c r="K263" s="132" t="s">
        <v>14</v>
      </c>
      <c r="L263" s="194" t="s">
        <v>523</v>
      </c>
      <c r="M263" s="69"/>
      <c r="N263" s="73">
        <v>45462</v>
      </c>
      <c r="O263" s="73">
        <v>45519</v>
      </c>
      <c r="P263" s="69"/>
      <c r="Q263" s="69"/>
      <c r="R263" s="69"/>
      <c r="S263" s="69"/>
      <c r="T263" s="69"/>
      <c r="U263" s="69"/>
      <c r="V263" s="69"/>
      <c r="W263" s="69"/>
      <c r="X263" s="69"/>
      <c r="Y263" s="69"/>
      <c r="Z263" s="69"/>
      <c r="AA263" s="69"/>
      <c r="AB263" s="69"/>
      <c r="AC263" s="69"/>
      <c r="AD263" s="125"/>
      <c r="AE263" s="69"/>
      <c r="AF263" s="69" t="s">
        <v>1003</v>
      </c>
      <c r="AG263" s="69" t="s">
        <v>525</v>
      </c>
    </row>
    <row r="264" spans="1:33" ht="38.25" hidden="1" x14ac:dyDescent="0.2">
      <c r="A264" s="69">
        <f t="shared" si="1"/>
        <v>267</v>
      </c>
      <c r="B264" s="69" t="s">
        <v>59</v>
      </c>
      <c r="C264" s="82" t="s">
        <v>1004</v>
      </c>
      <c r="D264" s="82" t="s">
        <v>14</v>
      </c>
      <c r="E264" s="82"/>
      <c r="F264" s="197" t="s">
        <v>1005</v>
      </c>
      <c r="G264" s="201" t="s">
        <v>1006</v>
      </c>
      <c r="H264" s="198" t="s">
        <v>26</v>
      </c>
      <c r="I264" s="69" t="s">
        <v>65</v>
      </c>
      <c r="J264" s="132" t="s">
        <v>14</v>
      </c>
      <c r="K264" s="132"/>
      <c r="L264" s="195" t="s">
        <v>1007</v>
      </c>
      <c r="M264" s="70" t="s">
        <v>1008</v>
      </c>
      <c r="N264" s="73">
        <v>45464</v>
      </c>
      <c r="O264" s="73">
        <v>45519</v>
      </c>
      <c r="P264" s="73">
        <v>45520</v>
      </c>
      <c r="Q264" s="69"/>
      <c r="R264" s="69"/>
      <c r="S264" s="69"/>
      <c r="T264" s="69"/>
      <c r="U264" s="69"/>
      <c r="V264" s="69"/>
      <c r="W264" s="69"/>
      <c r="X264" s="69"/>
      <c r="Y264" s="69"/>
      <c r="Z264" s="69"/>
      <c r="AA264" s="69"/>
      <c r="AB264" s="69"/>
      <c r="AC264" s="69"/>
      <c r="AD264" s="125"/>
      <c r="AE264" s="69"/>
      <c r="AF264" s="196" t="s">
        <v>1009</v>
      </c>
      <c r="AG264" s="69" t="s">
        <v>525</v>
      </c>
    </row>
    <row r="265" spans="1:33" ht="38.25" hidden="1" x14ac:dyDescent="0.2">
      <c r="A265" s="69">
        <f t="shared" si="1"/>
        <v>268</v>
      </c>
      <c r="B265" s="69" t="s">
        <v>59</v>
      </c>
      <c r="C265" s="173" t="s">
        <v>1004</v>
      </c>
      <c r="D265" s="82" t="s">
        <v>14</v>
      </c>
      <c r="E265" s="82"/>
      <c r="F265" s="197" t="s">
        <v>1010</v>
      </c>
      <c r="G265" s="200" t="s">
        <v>1011</v>
      </c>
      <c r="H265" s="198" t="s">
        <v>26</v>
      </c>
      <c r="I265" s="69" t="s">
        <v>65</v>
      </c>
      <c r="J265" s="132"/>
      <c r="K265" s="132"/>
      <c r="L265" s="72" t="s">
        <v>1012</v>
      </c>
      <c r="M265" s="73">
        <v>45382</v>
      </c>
      <c r="N265" s="73">
        <v>45464</v>
      </c>
      <c r="O265" s="73">
        <v>45519</v>
      </c>
      <c r="P265" s="73">
        <v>45524</v>
      </c>
      <c r="Q265" s="69"/>
      <c r="R265" s="69"/>
      <c r="S265" s="69"/>
      <c r="T265" s="69"/>
      <c r="U265" s="69"/>
      <c r="V265" s="69"/>
      <c r="W265" s="69"/>
      <c r="X265" s="69"/>
      <c r="Y265" s="69"/>
      <c r="Z265" s="69"/>
      <c r="AA265" s="69"/>
      <c r="AB265" s="69"/>
      <c r="AC265" s="69"/>
      <c r="AD265" s="125"/>
      <c r="AE265" s="69"/>
      <c r="AF265" s="196" t="s">
        <v>1009</v>
      </c>
      <c r="AG265" s="69" t="s">
        <v>525</v>
      </c>
    </row>
    <row r="266" spans="1:33" ht="38.25" hidden="1" x14ac:dyDescent="0.2">
      <c r="A266" s="69">
        <f t="shared" si="1"/>
        <v>269</v>
      </c>
      <c r="B266" s="171" t="s">
        <v>59</v>
      </c>
      <c r="C266" s="133" t="s">
        <v>1013</v>
      </c>
      <c r="D266" s="172" t="s">
        <v>14</v>
      </c>
      <c r="E266" s="82"/>
      <c r="F266" s="197" t="s">
        <v>1014</v>
      </c>
      <c r="G266" s="200" t="s">
        <v>1015</v>
      </c>
      <c r="H266" s="198" t="s">
        <v>26</v>
      </c>
      <c r="I266" s="69" t="s">
        <v>65</v>
      </c>
      <c r="J266" s="132"/>
      <c r="K266" s="132"/>
      <c r="L266" s="72" t="s">
        <v>1016</v>
      </c>
      <c r="M266" s="73">
        <v>45291</v>
      </c>
      <c r="N266" s="73">
        <v>45435</v>
      </c>
      <c r="O266" s="73">
        <v>45519</v>
      </c>
      <c r="P266" s="73">
        <v>45524</v>
      </c>
      <c r="Q266" s="69"/>
      <c r="R266" s="69"/>
      <c r="S266" s="69"/>
      <c r="T266" s="69"/>
      <c r="U266" s="69"/>
      <c r="V266" s="69"/>
      <c r="W266" s="69"/>
      <c r="X266" s="69"/>
      <c r="Y266" s="69"/>
      <c r="Z266" s="69"/>
      <c r="AA266" s="69"/>
      <c r="AB266" s="69"/>
      <c r="AC266" s="69"/>
      <c r="AD266" s="125"/>
      <c r="AE266" s="69"/>
      <c r="AF266" s="196" t="s">
        <v>1009</v>
      </c>
      <c r="AG266" s="69" t="s">
        <v>525</v>
      </c>
    </row>
    <row r="267" spans="1:33" ht="38.25" hidden="1" x14ac:dyDescent="0.2">
      <c r="A267" s="69">
        <f t="shared" si="1"/>
        <v>270</v>
      </c>
      <c r="B267" s="171" t="s">
        <v>59</v>
      </c>
      <c r="C267" s="133" t="s">
        <v>1013</v>
      </c>
      <c r="D267" s="172" t="s">
        <v>14</v>
      </c>
      <c r="E267" s="82"/>
      <c r="F267" s="197" t="s">
        <v>1017</v>
      </c>
      <c r="G267" s="200" t="s">
        <v>1018</v>
      </c>
      <c r="H267" s="198" t="s">
        <v>26</v>
      </c>
      <c r="I267" s="69" t="s">
        <v>65</v>
      </c>
      <c r="J267" s="132"/>
      <c r="K267" s="132"/>
      <c r="L267" s="72" t="s">
        <v>1012</v>
      </c>
      <c r="M267" s="73">
        <v>45291</v>
      </c>
      <c r="N267" s="73">
        <v>45435</v>
      </c>
      <c r="O267" s="73">
        <v>45519</v>
      </c>
      <c r="P267" s="73">
        <v>45524</v>
      </c>
      <c r="Q267" s="69"/>
      <c r="R267" s="69"/>
      <c r="S267" s="69"/>
      <c r="T267" s="69"/>
      <c r="U267" s="69"/>
      <c r="V267" s="69"/>
      <c r="W267" s="69"/>
      <c r="X267" s="69"/>
      <c r="Y267" s="69"/>
      <c r="Z267" s="69"/>
      <c r="AA267" s="69"/>
      <c r="AB267" s="69"/>
      <c r="AC267" s="69"/>
      <c r="AD267" s="125"/>
      <c r="AE267" s="69"/>
      <c r="AF267" s="196" t="s">
        <v>1009</v>
      </c>
      <c r="AG267" s="69" t="s">
        <v>525</v>
      </c>
    </row>
    <row r="268" spans="1:33" ht="38.25" hidden="1" x14ac:dyDescent="0.2">
      <c r="A268" s="69">
        <f t="shared" si="1"/>
        <v>271</v>
      </c>
      <c r="B268" s="171" t="s">
        <v>59</v>
      </c>
      <c r="C268" s="133" t="s">
        <v>1013</v>
      </c>
      <c r="D268" s="172" t="s">
        <v>14</v>
      </c>
      <c r="E268" s="82"/>
      <c r="F268" s="197" t="s">
        <v>1019</v>
      </c>
      <c r="G268" s="200" t="s">
        <v>1020</v>
      </c>
      <c r="H268" s="198" t="s">
        <v>26</v>
      </c>
      <c r="I268" s="196" t="s">
        <v>65</v>
      </c>
      <c r="J268" s="132"/>
      <c r="K268" s="132"/>
      <c r="L268" s="72" t="s">
        <v>1012</v>
      </c>
      <c r="M268" s="73">
        <v>45291</v>
      </c>
      <c r="N268" s="73">
        <v>45435</v>
      </c>
      <c r="O268" s="73">
        <v>45519</v>
      </c>
      <c r="P268" s="73">
        <v>45524</v>
      </c>
      <c r="Q268" s="69"/>
      <c r="R268" s="69"/>
      <c r="S268" s="69"/>
      <c r="T268" s="69"/>
      <c r="U268" s="69"/>
      <c r="V268" s="69"/>
      <c r="W268" s="69"/>
      <c r="X268" s="69"/>
      <c r="Y268" s="69"/>
      <c r="Z268" s="69"/>
      <c r="AA268" s="69"/>
      <c r="AB268" s="69"/>
      <c r="AC268" s="69"/>
      <c r="AD268" s="125"/>
      <c r="AE268" s="69"/>
      <c r="AF268" s="196" t="s">
        <v>1009</v>
      </c>
      <c r="AG268" s="69" t="s">
        <v>525</v>
      </c>
    </row>
    <row r="269" spans="1:33" ht="38.25" hidden="1" x14ac:dyDescent="0.2">
      <c r="A269" s="69">
        <f t="shared" si="1"/>
        <v>272</v>
      </c>
      <c r="B269" s="171" t="s">
        <v>59</v>
      </c>
      <c r="C269" s="133" t="s">
        <v>1013</v>
      </c>
      <c r="D269" s="172" t="s">
        <v>14</v>
      </c>
      <c r="E269" s="82"/>
      <c r="F269" s="197" t="s">
        <v>1021</v>
      </c>
      <c r="G269" s="200" t="s">
        <v>1022</v>
      </c>
      <c r="H269" s="198" t="s">
        <v>26</v>
      </c>
      <c r="I269" s="196" t="s">
        <v>65</v>
      </c>
      <c r="J269" s="132"/>
      <c r="K269" s="132"/>
      <c r="L269" s="72" t="s">
        <v>1012</v>
      </c>
      <c r="M269" s="73">
        <v>45291</v>
      </c>
      <c r="N269" s="73">
        <v>45435</v>
      </c>
      <c r="O269" s="73">
        <v>45519</v>
      </c>
      <c r="P269" s="73">
        <v>45524</v>
      </c>
      <c r="Q269" s="69"/>
      <c r="R269" s="69"/>
      <c r="S269" s="69"/>
      <c r="T269" s="69"/>
      <c r="U269" s="69"/>
      <c r="V269" s="69"/>
      <c r="W269" s="69"/>
      <c r="X269" s="69"/>
      <c r="Y269" s="69"/>
      <c r="Z269" s="69"/>
      <c r="AA269" s="69"/>
      <c r="AB269" s="69"/>
      <c r="AC269" s="69"/>
      <c r="AD269" s="125"/>
      <c r="AE269" s="69"/>
      <c r="AF269" s="196" t="s">
        <v>1009</v>
      </c>
      <c r="AG269" s="69" t="s">
        <v>525</v>
      </c>
    </row>
    <row r="270" spans="1:33" ht="76.5" x14ac:dyDescent="0.2">
      <c r="A270" s="69">
        <f t="shared" si="1"/>
        <v>273</v>
      </c>
      <c r="B270" s="69" t="s">
        <v>72</v>
      </c>
      <c r="C270" s="170" t="s">
        <v>1023</v>
      </c>
      <c r="D270" s="82"/>
      <c r="E270" s="82"/>
      <c r="F270" s="70" t="s">
        <v>403</v>
      </c>
      <c r="G270" s="84" t="s">
        <v>404</v>
      </c>
      <c r="H270" s="69" t="s">
        <v>131</v>
      </c>
      <c r="I270" s="69" t="s">
        <v>32</v>
      </c>
      <c r="J270" s="132" t="s">
        <v>34</v>
      </c>
      <c r="K270" s="132"/>
      <c r="L270" s="72"/>
      <c r="M270" s="69"/>
      <c r="N270" s="73">
        <v>45526</v>
      </c>
      <c r="O270" s="73"/>
      <c r="P270" s="69"/>
      <c r="Q270" s="69"/>
      <c r="R270" s="69"/>
      <c r="S270" s="69"/>
      <c r="T270" s="69"/>
      <c r="U270" s="69"/>
      <c r="V270" s="69"/>
      <c r="W270" s="69"/>
      <c r="X270" s="69"/>
      <c r="Y270" s="69"/>
      <c r="Z270" s="69"/>
      <c r="AA270" s="69"/>
      <c r="AB270" s="69"/>
      <c r="AC270" s="69"/>
      <c r="AD270" s="125"/>
      <c r="AE270" s="69"/>
      <c r="AF270" s="69"/>
      <c r="AG270" s="69"/>
    </row>
    <row r="271" spans="1:33" ht="63.75" hidden="1" x14ac:dyDescent="0.2">
      <c r="A271" s="69">
        <f t="shared" si="1"/>
        <v>274</v>
      </c>
      <c r="B271" s="69" t="s">
        <v>59</v>
      </c>
      <c r="C271" s="170">
        <v>20242010051883</v>
      </c>
      <c r="D271" s="82"/>
      <c r="E271" s="82" t="s">
        <v>14</v>
      </c>
      <c r="F271" s="70" t="s">
        <v>1024</v>
      </c>
      <c r="G271" s="84" t="s">
        <v>1025</v>
      </c>
      <c r="H271" s="69" t="s">
        <v>1026</v>
      </c>
      <c r="I271" s="69" t="s">
        <v>65</v>
      </c>
      <c r="J271" s="132"/>
      <c r="K271" s="132"/>
      <c r="L271" s="72" t="s">
        <v>1027</v>
      </c>
      <c r="M271" s="69">
        <v>45382</v>
      </c>
      <c r="N271" s="73">
        <v>45419</v>
      </c>
      <c r="O271" s="73">
        <v>45519</v>
      </c>
      <c r="P271" s="69">
        <v>45524</v>
      </c>
      <c r="Q271" s="69"/>
      <c r="R271" s="69"/>
      <c r="S271" s="69"/>
      <c r="T271" s="69"/>
      <c r="U271" s="69"/>
      <c r="V271" s="69"/>
      <c r="W271" s="69"/>
      <c r="X271" s="69"/>
      <c r="Y271" s="69"/>
      <c r="Z271" s="69"/>
      <c r="AA271" s="69"/>
      <c r="AB271" s="69"/>
      <c r="AC271" s="69"/>
      <c r="AD271" s="125"/>
      <c r="AE271" s="69"/>
      <c r="AF271" s="69" t="s">
        <v>1009</v>
      </c>
      <c r="AG271" s="69" t="s">
        <v>525</v>
      </c>
    </row>
    <row r="272" spans="1:33" ht="63.75" hidden="1" x14ac:dyDescent="0.2">
      <c r="A272" s="69">
        <f t="shared" si="1"/>
        <v>275</v>
      </c>
      <c r="B272" s="69" t="s">
        <v>59</v>
      </c>
      <c r="C272" s="170" t="s">
        <v>1028</v>
      </c>
      <c r="D272" s="82"/>
      <c r="E272" s="82" t="s">
        <v>14</v>
      </c>
      <c r="F272" s="70" t="s">
        <v>1029</v>
      </c>
      <c r="G272" s="84" t="s">
        <v>301</v>
      </c>
      <c r="H272" s="69" t="s">
        <v>1026</v>
      </c>
      <c r="I272" s="69" t="s">
        <v>65</v>
      </c>
      <c r="J272" s="132"/>
      <c r="K272" s="132"/>
      <c r="L272" s="72" t="s">
        <v>1030</v>
      </c>
      <c r="M272" s="69">
        <v>45382</v>
      </c>
      <c r="N272" s="73">
        <v>45420</v>
      </c>
      <c r="O272" s="73">
        <v>45519</v>
      </c>
      <c r="P272" s="69">
        <v>45520</v>
      </c>
      <c r="Q272" s="69"/>
      <c r="R272" s="69"/>
      <c r="S272" s="69"/>
      <c r="T272" s="69"/>
      <c r="U272" s="69"/>
      <c r="V272" s="69"/>
      <c r="W272" s="69"/>
      <c r="X272" s="69"/>
      <c r="Y272" s="69"/>
      <c r="Z272" s="69"/>
      <c r="AA272" s="69"/>
      <c r="AB272" s="69"/>
      <c r="AC272" s="69"/>
      <c r="AD272" s="125"/>
      <c r="AE272" s="69"/>
      <c r="AF272" s="69" t="s">
        <v>1031</v>
      </c>
      <c r="AG272" s="69" t="s">
        <v>525</v>
      </c>
    </row>
    <row r="273" spans="1:33" ht="76.5" hidden="1" x14ac:dyDescent="0.2">
      <c r="A273" s="69">
        <f t="shared" si="1"/>
        <v>276</v>
      </c>
      <c r="B273" s="69" t="s">
        <v>59</v>
      </c>
      <c r="C273" s="170" t="s">
        <v>1013</v>
      </c>
      <c r="D273" s="82"/>
      <c r="E273" s="82" t="s">
        <v>14</v>
      </c>
      <c r="F273" s="70" t="s">
        <v>1032</v>
      </c>
      <c r="G273" s="84" t="s">
        <v>1020</v>
      </c>
      <c r="H273" s="69" t="s">
        <v>1033</v>
      </c>
      <c r="I273" s="69" t="s">
        <v>1034</v>
      </c>
      <c r="J273" s="132"/>
      <c r="K273" s="132"/>
      <c r="L273" s="72" t="s">
        <v>1016</v>
      </c>
      <c r="M273" s="69">
        <v>45291</v>
      </c>
      <c r="N273" s="73">
        <v>45435</v>
      </c>
      <c r="O273" s="73">
        <v>45519</v>
      </c>
      <c r="P273" s="69">
        <v>45520</v>
      </c>
      <c r="Q273" s="69"/>
      <c r="R273" s="69"/>
      <c r="S273" s="69"/>
      <c r="T273" s="69"/>
      <c r="U273" s="69"/>
      <c r="V273" s="69"/>
      <c r="W273" s="69"/>
      <c r="X273" s="69"/>
      <c r="Y273" s="69"/>
      <c r="Z273" s="69"/>
      <c r="AA273" s="69"/>
      <c r="AB273" s="69"/>
      <c r="AC273" s="69"/>
      <c r="AD273" s="125"/>
      <c r="AE273" s="69"/>
      <c r="AF273" s="69" t="s">
        <v>1035</v>
      </c>
      <c r="AG273" s="69" t="s">
        <v>525</v>
      </c>
    </row>
    <row r="274" spans="1:33" ht="51" hidden="1" x14ac:dyDescent="0.2">
      <c r="A274" s="69">
        <f t="shared" si="1"/>
        <v>277</v>
      </c>
      <c r="B274" s="69" t="s">
        <v>107</v>
      </c>
      <c r="C274" s="82" t="s">
        <v>1036</v>
      </c>
      <c r="D274" s="82" t="s">
        <v>191</v>
      </c>
      <c r="E274" s="82"/>
      <c r="F274" s="70"/>
      <c r="G274" s="230" t="s">
        <v>1037</v>
      </c>
      <c r="H274" s="69" t="s">
        <v>129</v>
      </c>
      <c r="I274" s="69" t="s">
        <v>193</v>
      </c>
      <c r="J274" s="132"/>
      <c r="K274" s="132"/>
      <c r="L274" s="72"/>
      <c r="M274" s="69"/>
      <c r="N274" s="73">
        <v>45532</v>
      </c>
      <c r="O274" s="73"/>
      <c r="P274" s="69"/>
      <c r="Q274" s="69"/>
      <c r="R274" s="69"/>
      <c r="S274" s="69"/>
      <c r="T274" s="69"/>
      <c r="U274" s="69"/>
      <c r="V274" s="69"/>
      <c r="W274" s="69"/>
      <c r="X274" s="69"/>
      <c r="Y274" s="69"/>
      <c r="Z274" s="69"/>
      <c r="AA274" s="69"/>
      <c r="AB274" s="69"/>
      <c r="AC274" s="69"/>
      <c r="AD274" s="125"/>
      <c r="AE274" s="69"/>
      <c r="AF274" s="69"/>
      <c r="AG274" s="69"/>
    </row>
    <row r="275" spans="1:33" ht="38.25" hidden="1" x14ac:dyDescent="0.2">
      <c r="A275" s="69">
        <f t="shared" si="1"/>
        <v>278</v>
      </c>
      <c r="B275" s="69" t="s">
        <v>107</v>
      </c>
      <c r="C275" s="82" t="s">
        <v>1036</v>
      </c>
      <c r="D275" s="82" t="s">
        <v>191</v>
      </c>
      <c r="E275" s="82"/>
      <c r="F275" s="70"/>
      <c r="G275" s="230" t="s">
        <v>1038</v>
      </c>
      <c r="H275" s="69" t="s">
        <v>129</v>
      </c>
      <c r="I275" s="69" t="s">
        <v>193</v>
      </c>
      <c r="J275" s="132"/>
      <c r="K275" s="132"/>
      <c r="L275" s="72">
        <v>77284953</v>
      </c>
      <c r="M275" s="69"/>
      <c r="N275" s="73">
        <v>45532</v>
      </c>
      <c r="O275" s="73"/>
      <c r="P275" s="69"/>
      <c r="Q275" s="69"/>
      <c r="R275" s="69"/>
      <c r="S275" s="69"/>
      <c r="T275" s="69"/>
      <c r="U275" s="69"/>
      <c r="V275" s="69"/>
      <c r="W275" s="69"/>
      <c r="X275" s="69"/>
      <c r="Y275" s="69"/>
      <c r="Z275" s="69"/>
      <c r="AA275" s="69"/>
      <c r="AB275" s="69"/>
      <c r="AC275" s="69"/>
      <c r="AD275" s="125"/>
      <c r="AE275" s="69"/>
      <c r="AF275" s="69"/>
      <c r="AG275" s="69"/>
    </row>
    <row r="276" spans="1:33" ht="25.5" hidden="1" x14ac:dyDescent="0.2">
      <c r="A276" s="69">
        <f t="shared" si="1"/>
        <v>279</v>
      </c>
      <c r="B276" s="69" t="s">
        <v>118</v>
      </c>
      <c r="C276" s="82" t="s">
        <v>1039</v>
      </c>
      <c r="D276" s="82"/>
      <c r="E276" s="82"/>
      <c r="F276" s="70" t="s">
        <v>1040</v>
      </c>
      <c r="G276" s="84" t="s">
        <v>1041</v>
      </c>
      <c r="H276" s="69" t="s">
        <v>24</v>
      </c>
      <c r="I276" s="69" t="s">
        <v>120</v>
      </c>
      <c r="J276" s="132"/>
      <c r="K276" s="132"/>
      <c r="L276" s="72"/>
      <c r="M276" s="69"/>
      <c r="N276" s="73">
        <v>45532</v>
      </c>
      <c r="O276" s="73"/>
      <c r="P276" s="69"/>
      <c r="Q276" s="69"/>
      <c r="R276" s="69"/>
      <c r="S276" s="69"/>
      <c r="T276" s="69"/>
      <c r="U276" s="69"/>
      <c r="V276" s="69"/>
      <c r="W276" s="69"/>
      <c r="X276" s="69"/>
      <c r="Y276" s="69"/>
      <c r="Z276" s="69"/>
      <c r="AA276" s="69"/>
      <c r="AB276" s="69"/>
      <c r="AC276" s="69"/>
      <c r="AD276" s="125"/>
      <c r="AE276" s="69"/>
      <c r="AF276" s="69"/>
      <c r="AG276" s="69"/>
    </row>
    <row r="277" spans="1:33" ht="76.5" hidden="1" x14ac:dyDescent="0.2">
      <c r="A277" s="69">
        <f t="shared" si="1"/>
        <v>280</v>
      </c>
      <c r="B277" s="69" t="s">
        <v>118</v>
      </c>
      <c r="C277" s="82" t="s">
        <v>1042</v>
      </c>
      <c r="D277" s="82"/>
      <c r="E277" s="82"/>
      <c r="F277" s="70" t="s">
        <v>614</v>
      </c>
      <c r="G277" s="84" t="s">
        <v>1043</v>
      </c>
      <c r="H277" s="69" t="s">
        <v>153</v>
      </c>
      <c r="I277" s="69" t="s">
        <v>32</v>
      </c>
      <c r="J277" s="132" t="s">
        <v>34</v>
      </c>
      <c r="K277" s="132"/>
      <c r="L277" s="72">
        <v>250000000</v>
      </c>
      <c r="M277" s="69"/>
      <c r="N277" s="73">
        <v>45534</v>
      </c>
      <c r="O277" s="73">
        <v>45534</v>
      </c>
      <c r="P277" s="69"/>
      <c r="Q277" s="69"/>
      <c r="R277" s="69"/>
      <c r="S277" s="69"/>
      <c r="T277" s="69"/>
      <c r="U277" s="69"/>
      <c r="V277" s="69"/>
      <c r="W277" s="69"/>
      <c r="X277" s="69"/>
      <c r="Y277" s="69"/>
      <c r="Z277" s="69"/>
      <c r="AA277" s="69"/>
      <c r="AB277" s="69"/>
      <c r="AC277" s="69"/>
      <c r="AD277" s="125"/>
      <c r="AE277" s="69"/>
      <c r="AF277" s="69"/>
      <c r="AG277" s="69"/>
    </row>
    <row r="278" spans="1:33" ht="76.5" x14ac:dyDescent="0.2">
      <c r="A278" s="69">
        <f t="shared" si="1"/>
        <v>281</v>
      </c>
      <c r="B278" s="69" t="s">
        <v>72</v>
      </c>
      <c r="C278" s="82" t="s">
        <v>1044</v>
      </c>
      <c r="D278" s="82"/>
      <c r="E278" s="82"/>
      <c r="F278" s="70" t="s">
        <v>618</v>
      </c>
      <c r="G278" s="84" t="s">
        <v>1045</v>
      </c>
      <c r="H278" s="69" t="s">
        <v>153</v>
      </c>
      <c r="I278" s="69" t="s">
        <v>32</v>
      </c>
      <c r="J278" s="132" t="s">
        <v>34</v>
      </c>
      <c r="K278" s="132"/>
      <c r="L278" s="72"/>
      <c r="M278" s="69"/>
      <c r="N278" s="73">
        <v>45534</v>
      </c>
      <c r="O278" s="73">
        <v>45534</v>
      </c>
      <c r="P278" s="69"/>
      <c r="Q278" s="69"/>
      <c r="R278" s="69"/>
      <c r="S278" s="69"/>
      <c r="T278" s="69"/>
      <c r="U278" s="69"/>
      <c r="V278" s="69"/>
      <c r="W278" s="69"/>
      <c r="X278" s="69"/>
      <c r="Y278" s="69"/>
      <c r="Z278" s="69"/>
      <c r="AA278" s="69"/>
      <c r="AB278" s="69"/>
      <c r="AC278" s="69"/>
      <c r="AD278" s="125"/>
      <c r="AE278" s="69"/>
      <c r="AF278" s="69"/>
      <c r="AG278" s="69"/>
    </row>
    <row r="279" spans="1:33" ht="76.5" hidden="1" x14ac:dyDescent="0.2">
      <c r="A279" s="69">
        <f t="shared" si="1"/>
        <v>282</v>
      </c>
      <c r="B279" s="69" t="s">
        <v>115</v>
      </c>
      <c r="C279" s="82" t="s">
        <v>1046</v>
      </c>
      <c r="D279" s="82"/>
      <c r="E279" s="82"/>
      <c r="F279" s="70" t="s">
        <v>764</v>
      </c>
      <c r="G279" s="84" t="s">
        <v>1045</v>
      </c>
      <c r="H279" s="69" t="s">
        <v>153</v>
      </c>
      <c r="I279" s="69" t="s">
        <v>32</v>
      </c>
      <c r="J279" s="132" t="s">
        <v>34</v>
      </c>
      <c r="K279" s="132"/>
      <c r="L279" s="72"/>
      <c r="M279" s="69"/>
      <c r="N279" s="73">
        <v>45534</v>
      </c>
      <c r="O279" s="73">
        <v>45534</v>
      </c>
      <c r="P279" s="69"/>
      <c r="Q279" s="69"/>
      <c r="R279" s="69"/>
      <c r="S279" s="69"/>
      <c r="T279" s="69"/>
      <c r="U279" s="69"/>
      <c r="V279" s="69"/>
      <c r="W279" s="69"/>
      <c r="X279" s="69"/>
      <c r="Y279" s="69"/>
      <c r="Z279" s="69"/>
      <c r="AA279" s="69"/>
      <c r="AB279" s="69"/>
      <c r="AC279" s="69"/>
      <c r="AD279" s="125"/>
      <c r="AE279" s="69"/>
      <c r="AF279" s="69"/>
      <c r="AG279" s="69"/>
    </row>
    <row r="280" spans="1:33" ht="51" hidden="1" x14ac:dyDescent="0.2">
      <c r="A280" s="69">
        <f t="shared" si="1"/>
        <v>283</v>
      </c>
      <c r="B280" s="69" t="s">
        <v>468</v>
      </c>
      <c r="C280" s="82" t="s">
        <v>1047</v>
      </c>
      <c r="D280" s="82"/>
      <c r="E280" s="82"/>
      <c r="F280" s="70" t="s">
        <v>1048</v>
      </c>
      <c r="G280" s="84" t="s">
        <v>1049</v>
      </c>
      <c r="H280" s="69" t="s">
        <v>28</v>
      </c>
      <c r="I280" s="69" t="s">
        <v>32</v>
      </c>
      <c r="J280" s="132" t="s">
        <v>117</v>
      </c>
      <c r="K280" s="132"/>
      <c r="L280" s="72"/>
      <c r="M280" s="69"/>
      <c r="N280" s="73">
        <v>45534</v>
      </c>
      <c r="O280" s="73">
        <v>45534</v>
      </c>
      <c r="P280" s="69"/>
      <c r="Q280" s="69"/>
      <c r="R280" s="69"/>
      <c r="S280" s="69"/>
      <c r="T280" s="69"/>
      <c r="U280" s="69"/>
      <c r="V280" s="69"/>
      <c r="W280" s="69"/>
      <c r="X280" s="69"/>
      <c r="Y280" s="69"/>
      <c r="Z280" s="69"/>
      <c r="AA280" s="69"/>
      <c r="AB280" s="69"/>
      <c r="AC280" s="69"/>
      <c r="AD280" s="125"/>
      <c r="AE280" s="69"/>
      <c r="AF280" s="69"/>
      <c r="AG280" s="69"/>
    </row>
    <row r="281" spans="1:33" ht="51" hidden="1" x14ac:dyDescent="0.2">
      <c r="A281" s="69">
        <f t="shared" si="1"/>
        <v>284</v>
      </c>
      <c r="B281" s="69" t="s">
        <v>468</v>
      </c>
      <c r="C281" s="82" t="s">
        <v>1050</v>
      </c>
      <c r="D281" s="82"/>
      <c r="E281" s="82"/>
      <c r="F281" s="70" t="s">
        <v>1051</v>
      </c>
      <c r="G281" s="84" t="s">
        <v>1052</v>
      </c>
      <c r="H281" s="69" t="s">
        <v>28</v>
      </c>
      <c r="I281" s="69" t="s">
        <v>32</v>
      </c>
      <c r="J281" s="132" t="s">
        <v>117</v>
      </c>
      <c r="K281" s="132"/>
      <c r="L281" s="72"/>
      <c r="M281" s="69"/>
      <c r="N281" s="73">
        <v>45534</v>
      </c>
      <c r="O281" s="73">
        <v>45534</v>
      </c>
      <c r="P281" s="69"/>
      <c r="Q281" s="69"/>
      <c r="R281" s="69"/>
      <c r="S281" s="69"/>
      <c r="T281" s="69"/>
      <c r="U281" s="69"/>
      <c r="V281" s="69"/>
      <c r="W281" s="69"/>
      <c r="X281" s="69"/>
      <c r="Y281" s="69"/>
      <c r="Z281" s="69"/>
      <c r="AA281" s="69"/>
      <c r="AB281" s="69"/>
      <c r="AC281" s="69"/>
      <c r="AD281" s="125"/>
      <c r="AE281" s="69"/>
      <c r="AF281" s="69"/>
      <c r="AG281" s="69"/>
    </row>
    <row r="282" spans="1:33" ht="63.75" hidden="1" x14ac:dyDescent="0.2">
      <c r="A282" s="69">
        <f t="shared" ref="A282:A345" si="2">A281+1</f>
        <v>285</v>
      </c>
      <c r="B282" s="69" t="s">
        <v>96</v>
      </c>
      <c r="C282" s="82" t="s">
        <v>1053</v>
      </c>
      <c r="D282" s="82"/>
      <c r="E282" s="82"/>
      <c r="F282" s="70" t="s">
        <v>1054</v>
      </c>
      <c r="G282" s="84" t="s">
        <v>1055</v>
      </c>
      <c r="H282" s="69" t="s">
        <v>21</v>
      </c>
      <c r="I282" s="69" t="s">
        <v>32</v>
      </c>
      <c r="J282" s="132" t="s">
        <v>61</v>
      </c>
      <c r="K282" s="132"/>
      <c r="L282" s="72"/>
      <c r="M282" s="69"/>
      <c r="N282" s="73">
        <v>45533</v>
      </c>
      <c r="O282" s="73">
        <v>45534</v>
      </c>
      <c r="P282" s="69"/>
      <c r="Q282" s="69"/>
      <c r="R282" s="69"/>
      <c r="S282" s="69"/>
      <c r="T282" s="69"/>
      <c r="U282" s="69"/>
      <c r="V282" s="69"/>
      <c r="W282" s="69"/>
      <c r="X282" s="69"/>
      <c r="Y282" s="69"/>
      <c r="Z282" s="69"/>
      <c r="AA282" s="69"/>
      <c r="AB282" s="69"/>
      <c r="AC282" s="69"/>
      <c r="AD282" s="125"/>
      <c r="AE282" s="69"/>
      <c r="AF282" s="69"/>
      <c r="AG282" s="69"/>
    </row>
    <row r="283" spans="1:33" ht="38.25" hidden="1" x14ac:dyDescent="0.2">
      <c r="A283" s="69">
        <f t="shared" si="2"/>
        <v>286</v>
      </c>
      <c r="B283" s="69" t="s">
        <v>96</v>
      </c>
      <c r="C283" s="82" t="s">
        <v>1056</v>
      </c>
      <c r="D283" s="82"/>
      <c r="E283" s="82"/>
      <c r="F283" s="70"/>
      <c r="G283" s="230" t="s">
        <v>1057</v>
      </c>
      <c r="H283" s="69" t="s">
        <v>21</v>
      </c>
      <c r="I283" s="69" t="s">
        <v>193</v>
      </c>
      <c r="J283" s="132"/>
      <c r="K283" s="132"/>
      <c r="L283" s="72"/>
      <c r="M283" s="69"/>
      <c r="N283" s="73">
        <v>45533</v>
      </c>
      <c r="O283" s="73">
        <v>45534</v>
      </c>
      <c r="P283" s="69"/>
      <c r="Q283" s="69"/>
      <c r="R283" s="69"/>
      <c r="S283" s="69"/>
      <c r="T283" s="69"/>
      <c r="U283" s="69"/>
      <c r="V283" s="69"/>
      <c r="W283" s="69"/>
      <c r="X283" s="69"/>
      <c r="Y283" s="69"/>
      <c r="Z283" s="69"/>
      <c r="AA283" s="69"/>
      <c r="AB283" s="69"/>
      <c r="AC283" s="69"/>
      <c r="AD283" s="125"/>
      <c r="AE283" s="69"/>
      <c r="AF283" s="69"/>
      <c r="AG283" s="69"/>
    </row>
    <row r="284" spans="1:33" ht="25.5" hidden="1" x14ac:dyDescent="0.2">
      <c r="A284" s="69">
        <f t="shared" si="2"/>
        <v>287</v>
      </c>
      <c r="B284" s="69" t="s">
        <v>38</v>
      </c>
      <c r="C284" s="82" t="s">
        <v>1058</v>
      </c>
      <c r="D284" s="82"/>
      <c r="E284" s="82"/>
      <c r="F284" s="70"/>
      <c r="G284" s="84" t="s">
        <v>1059</v>
      </c>
      <c r="H284" s="69" t="s">
        <v>24</v>
      </c>
      <c r="I284" s="69" t="s">
        <v>193</v>
      </c>
      <c r="J284" s="132"/>
      <c r="K284" s="132"/>
      <c r="L284" s="72"/>
      <c r="M284" s="69"/>
      <c r="N284" s="73">
        <v>45533</v>
      </c>
      <c r="O284" s="73">
        <v>45534</v>
      </c>
      <c r="P284" s="69"/>
      <c r="Q284" s="69"/>
      <c r="R284" s="69"/>
      <c r="S284" s="69"/>
      <c r="T284" s="69"/>
      <c r="U284" s="69"/>
      <c r="V284" s="69"/>
      <c r="W284" s="69"/>
      <c r="X284" s="69"/>
      <c r="Y284" s="69"/>
      <c r="Z284" s="69"/>
      <c r="AA284" s="69"/>
      <c r="AB284" s="69"/>
      <c r="AC284" s="69"/>
      <c r="AD284" s="125"/>
      <c r="AE284" s="69"/>
      <c r="AF284" s="69"/>
      <c r="AG284" s="69"/>
    </row>
    <row r="285" spans="1:33" ht="51" hidden="1" x14ac:dyDescent="0.2">
      <c r="A285" s="69">
        <f t="shared" si="2"/>
        <v>288</v>
      </c>
      <c r="B285" s="69" t="s">
        <v>111</v>
      </c>
      <c r="C285" s="82" t="s">
        <v>1060</v>
      </c>
      <c r="D285" s="82"/>
      <c r="E285" s="82"/>
      <c r="F285" s="70"/>
      <c r="G285" s="84" t="s">
        <v>1061</v>
      </c>
      <c r="H285" s="69" t="s">
        <v>58</v>
      </c>
      <c r="I285" s="69" t="s">
        <v>193</v>
      </c>
      <c r="J285" s="132"/>
      <c r="K285" s="132"/>
      <c r="L285" s="72"/>
      <c r="M285" s="69"/>
      <c r="N285" s="73">
        <v>45531</v>
      </c>
      <c r="O285" s="73">
        <v>45534</v>
      </c>
      <c r="P285" s="69"/>
      <c r="Q285" s="69"/>
      <c r="R285" s="69"/>
      <c r="S285" s="69"/>
      <c r="T285" s="69"/>
      <c r="U285" s="69"/>
      <c r="V285" s="69"/>
      <c r="W285" s="69"/>
      <c r="X285" s="69"/>
      <c r="Y285" s="69"/>
      <c r="Z285" s="69"/>
      <c r="AA285" s="69"/>
      <c r="AB285" s="69"/>
      <c r="AC285" s="69"/>
      <c r="AD285" s="125"/>
      <c r="AE285" s="69"/>
      <c r="AF285" s="146" t="s">
        <v>1062</v>
      </c>
      <c r="AG285" s="69"/>
    </row>
    <row r="286" spans="1:33" hidden="1" x14ac:dyDescent="0.2">
      <c r="A286" s="69">
        <f t="shared" si="2"/>
        <v>289</v>
      </c>
      <c r="B286" s="69"/>
      <c r="C286" s="82"/>
      <c r="D286" s="82"/>
      <c r="E286" s="82"/>
      <c r="F286" s="70"/>
      <c r="G286" s="84"/>
      <c r="H286" s="69"/>
      <c r="I286" s="69"/>
      <c r="J286" s="132"/>
      <c r="K286" s="132"/>
      <c r="L286" s="72"/>
      <c r="M286" s="69"/>
      <c r="N286" s="73"/>
      <c r="O286" s="73"/>
      <c r="P286" s="69"/>
      <c r="Q286" s="69"/>
      <c r="R286" s="69"/>
      <c r="S286" s="69"/>
      <c r="T286" s="69"/>
      <c r="U286" s="69"/>
      <c r="V286" s="69"/>
      <c r="W286" s="69"/>
      <c r="X286" s="69"/>
      <c r="Y286" s="69"/>
      <c r="Z286" s="69"/>
      <c r="AA286" s="69"/>
      <c r="AB286" s="69"/>
      <c r="AC286" s="69"/>
      <c r="AD286" s="125"/>
      <c r="AE286" s="69"/>
      <c r="AF286" s="69"/>
      <c r="AG286" s="69"/>
    </row>
    <row r="287" spans="1:33" hidden="1" x14ac:dyDescent="0.2">
      <c r="A287" s="69">
        <f t="shared" si="2"/>
        <v>290</v>
      </c>
      <c r="B287" s="69"/>
      <c r="C287" s="82"/>
      <c r="D287" s="82"/>
      <c r="E287" s="82"/>
      <c r="F287" s="70"/>
      <c r="G287" s="84"/>
      <c r="H287" s="69"/>
      <c r="I287" s="69"/>
      <c r="J287" s="132"/>
      <c r="K287" s="132"/>
      <c r="L287" s="72"/>
      <c r="M287" s="69"/>
      <c r="N287" s="73"/>
      <c r="O287" s="73"/>
      <c r="P287" s="69"/>
      <c r="Q287" s="69"/>
      <c r="R287" s="69"/>
      <c r="S287" s="69"/>
      <c r="T287" s="69"/>
      <c r="U287" s="69"/>
      <c r="V287" s="69"/>
      <c r="W287" s="69"/>
      <c r="X287" s="69"/>
      <c r="Y287" s="69"/>
      <c r="Z287" s="69"/>
      <c r="AA287" s="69"/>
      <c r="AB287" s="69"/>
      <c r="AC287" s="69"/>
      <c r="AD287" s="125"/>
      <c r="AE287" s="69"/>
      <c r="AF287" s="69"/>
      <c r="AG287" s="69"/>
    </row>
    <row r="288" spans="1:33" hidden="1" x14ac:dyDescent="0.2">
      <c r="A288" s="69">
        <f t="shared" si="2"/>
        <v>291</v>
      </c>
      <c r="B288" s="69"/>
      <c r="C288" s="82"/>
      <c r="D288" s="82"/>
      <c r="E288" s="82"/>
      <c r="F288" s="70"/>
      <c r="G288" s="84"/>
      <c r="H288" s="69"/>
      <c r="I288" s="69"/>
      <c r="J288" s="132"/>
      <c r="K288" s="132"/>
      <c r="L288" s="72"/>
      <c r="M288" s="69"/>
      <c r="N288" s="73"/>
      <c r="O288" s="73"/>
      <c r="P288" s="69"/>
      <c r="Q288" s="69"/>
      <c r="R288" s="69"/>
      <c r="S288" s="69"/>
      <c r="T288" s="69"/>
      <c r="U288" s="69"/>
      <c r="V288" s="69"/>
      <c r="W288" s="69"/>
      <c r="X288" s="69"/>
      <c r="Y288" s="69"/>
      <c r="Z288" s="69"/>
      <c r="AA288" s="69"/>
      <c r="AB288" s="69"/>
      <c r="AC288" s="69"/>
      <c r="AD288" s="125"/>
      <c r="AE288" s="69"/>
      <c r="AF288" s="69"/>
      <c r="AG288" s="69"/>
    </row>
    <row r="289" spans="1:33" hidden="1" x14ac:dyDescent="0.2">
      <c r="A289" s="69">
        <f t="shared" si="2"/>
        <v>292</v>
      </c>
      <c r="B289" s="69"/>
      <c r="C289" s="82"/>
      <c r="D289" s="82"/>
      <c r="E289" s="82"/>
      <c r="F289" s="70"/>
      <c r="G289" s="84"/>
      <c r="H289" s="69"/>
      <c r="I289" s="69"/>
      <c r="J289" s="132"/>
      <c r="K289" s="132"/>
      <c r="L289" s="72"/>
      <c r="M289" s="69"/>
      <c r="N289" s="73"/>
      <c r="O289" s="73"/>
      <c r="P289" s="69"/>
      <c r="Q289" s="69"/>
      <c r="R289" s="69"/>
      <c r="S289" s="69"/>
      <c r="T289" s="69"/>
      <c r="U289" s="69"/>
      <c r="V289" s="69"/>
      <c r="W289" s="69"/>
      <c r="X289" s="69"/>
      <c r="Y289" s="69"/>
      <c r="Z289" s="69"/>
      <c r="AA289" s="69"/>
      <c r="AB289" s="69"/>
      <c r="AC289" s="69"/>
      <c r="AD289" s="125"/>
      <c r="AE289" s="69"/>
      <c r="AF289" s="69"/>
      <c r="AG289" s="69"/>
    </row>
    <row r="290" spans="1:33" hidden="1" x14ac:dyDescent="0.2">
      <c r="A290" s="69">
        <f t="shared" si="2"/>
        <v>293</v>
      </c>
      <c r="B290" s="69"/>
      <c r="C290" s="82"/>
      <c r="D290" s="82"/>
      <c r="E290" s="82"/>
      <c r="F290" s="70"/>
      <c r="G290" s="84"/>
      <c r="H290" s="69"/>
      <c r="I290" s="69"/>
      <c r="J290" s="132"/>
      <c r="K290" s="132"/>
      <c r="L290" s="72"/>
      <c r="M290" s="69"/>
      <c r="N290" s="73"/>
      <c r="O290" s="73"/>
      <c r="P290" s="69"/>
      <c r="Q290" s="69"/>
      <c r="R290" s="69"/>
      <c r="S290" s="69"/>
      <c r="T290" s="69"/>
      <c r="U290" s="69"/>
      <c r="V290" s="69"/>
      <c r="W290" s="69"/>
      <c r="X290" s="69"/>
      <c r="Y290" s="69"/>
      <c r="Z290" s="69"/>
      <c r="AA290" s="69"/>
      <c r="AB290" s="69"/>
      <c r="AC290" s="69"/>
      <c r="AD290" s="125"/>
      <c r="AE290" s="69"/>
      <c r="AF290" s="69"/>
      <c r="AG290" s="69"/>
    </row>
    <row r="291" spans="1:33" hidden="1" x14ac:dyDescent="0.2">
      <c r="A291" s="69">
        <f t="shared" si="2"/>
        <v>294</v>
      </c>
      <c r="B291" s="69"/>
      <c r="C291" s="82"/>
      <c r="D291" s="82"/>
      <c r="E291" s="82"/>
      <c r="F291" s="70"/>
      <c r="G291" s="84"/>
      <c r="H291" s="69"/>
      <c r="I291" s="69"/>
      <c r="J291" s="132"/>
      <c r="K291" s="132"/>
      <c r="L291" s="72"/>
      <c r="M291" s="69"/>
      <c r="N291" s="73"/>
      <c r="O291" s="73"/>
      <c r="P291" s="69"/>
      <c r="Q291" s="69"/>
      <c r="R291" s="69"/>
      <c r="S291" s="69"/>
      <c r="T291" s="69"/>
      <c r="U291" s="69"/>
      <c r="V291" s="69"/>
      <c r="W291" s="69"/>
      <c r="X291" s="69"/>
      <c r="Y291" s="69"/>
      <c r="Z291" s="69"/>
      <c r="AA291" s="69"/>
      <c r="AB291" s="69"/>
      <c r="AC291" s="69"/>
      <c r="AD291" s="125"/>
      <c r="AE291" s="69"/>
      <c r="AF291" s="69"/>
      <c r="AG291" s="69"/>
    </row>
    <row r="292" spans="1:33" hidden="1" x14ac:dyDescent="0.2">
      <c r="A292" s="69">
        <f t="shared" si="2"/>
        <v>295</v>
      </c>
      <c r="B292" s="69"/>
      <c r="C292" s="82"/>
      <c r="D292" s="82"/>
      <c r="E292" s="82"/>
      <c r="F292" s="70"/>
      <c r="G292" s="84"/>
      <c r="H292" s="69"/>
      <c r="I292" s="69"/>
      <c r="J292" s="132"/>
      <c r="K292" s="132"/>
      <c r="L292" s="72"/>
      <c r="M292" s="69"/>
      <c r="N292" s="73"/>
      <c r="O292" s="73"/>
      <c r="P292" s="69"/>
      <c r="Q292" s="69"/>
      <c r="R292" s="69"/>
      <c r="S292" s="69"/>
      <c r="T292" s="69"/>
      <c r="U292" s="69"/>
      <c r="V292" s="69"/>
      <c r="W292" s="69"/>
      <c r="X292" s="69"/>
      <c r="Y292" s="69"/>
      <c r="Z292" s="69"/>
      <c r="AA292" s="69"/>
      <c r="AB292" s="69"/>
      <c r="AC292" s="69"/>
      <c r="AD292" s="125"/>
      <c r="AE292" s="69"/>
      <c r="AF292" s="69"/>
      <c r="AG292" s="69"/>
    </row>
    <row r="293" spans="1:33" hidden="1" x14ac:dyDescent="0.2">
      <c r="A293" s="69">
        <f t="shared" si="2"/>
        <v>296</v>
      </c>
      <c r="B293" s="69"/>
      <c r="C293" s="82"/>
      <c r="D293" s="82"/>
      <c r="E293" s="82"/>
      <c r="F293" s="70"/>
      <c r="G293" s="84"/>
      <c r="H293" s="69"/>
      <c r="I293" s="69"/>
      <c r="J293" s="132"/>
      <c r="K293" s="132"/>
      <c r="L293" s="72"/>
      <c r="M293" s="69"/>
      <c r="N293" s="73"/>
      <c r="O293" s="73"/>
      <c r="P293" s="69"/>
      <c r="Q293" s="69"/>
      <c r="R293" s="69"/>
      <c r="S293" s="69"/>
      <c r="T293" s="69"/>
      <c r="U293" s="69"/>
      <c r="V293" s="69"/>
      <c r="W293" s="69"/>
      <c r="X293" s="69"/>
      <c r="Y293" s="69"/>
      <c r="Z293" s="69"/>
      <c r="AA293" s="69"/>
      <c r="AB293" s="69"/>
      <c r="AC293" s="69"/>
      <c r="AD293" s="125"/>
      <c r="AE293" s="69"/>
      <c r="AF293" s="69"/>
      <c r="AG293" s="69"/>
    </row>
    <row r="294" spans="1:33" hidden="1" x14ac:dyDescent="0.2">
      <c r="A294" s="69">
        <f t="shared" si="2"/>
        <v>297</v>
      </c>
      <c r="B294" s="69"/>
      <c r="C294" s="82"/>
      <c r="D294" s="82"/>
      <c r="E294" s="82"/>
      <c r="F294" s="70"/>
      <c r="G294" s="84"/>
      <c r="H294" s="69"/>
      <c r="I294" s="69"/>
      <c r="J294" s="132"/>
      <c r="K294" s="132"/>
      <c r="L294" s="72"/>
      <c r="M294" s="69"/>
      <c r="N294" s="73"/>
      <c r="O294" s="73"/>
      <c r="P294" s="69"/>
      <c r="Q294" s="69"/>
      <c r="R294" s="69"/>
      <c r="S294" s="69"/>
      <c r="T294" s="69"/>
      <c r="U294" s="69"/>
      <c r="V294" s="69"/>
      <c r="W294" s="69"/>
      <c r="X294" s="69"/>
      <c r="Y294" s="69"/>
      <c r="Z294" s="69"/>
      <c r="AA294" s="69"/>
      <c r="AB294" s="69"/>
      <c r="AC294" s="69"/>
      <c r="AD294" s="125"/>
      <c r="AE294" s="69"/>
      <c r="AF294" s="69"/>
      <c r="AG294" s="69"/>
    </row>
    <row r="295" spans="1:33" hidden="1" x14ac:dyDescent="0.2">
      <c r="A295" s="69">
        <f t="shared" si="2"/>
        <v>298</v>
      </c>
      <c r="B295" s="69"/>
      <c r="C295" s="82"/>
      <c r="D295" s="82"/>
      <c r="E295" s="82"/>
      <c r="F295" s="70"/>
      <c r="G295" s="84"/>
      <c r="H295" s="69"/>
      <c r="I295" s="69"/>
      <c r="J295" s="132"/>
      <c r="K295" s="132"/>
      <c r="L295" s="72"/>
      <c r="M295" s="69"/>
      <c r="N295" s="73"/>
      <c r="O295" s="73"/>
      <c r="P295" s="69"/>
      <c r="Q295" s="69"/>
      <c r="R295" s="69"/>
      <c r="S295" s="69"/>
      <c r="T295" s="69"/>
      <c r="U295" s="69"/>
      <c r="V295" s="69"/>
      <c r="W295" s="69"/>
      <c r="X295" s="69"/>
      <c r="Y295" s="69"/>
      <c r="Z295" s="69"/>
      <c r="AA295" s="69"/>
      <c r="AB295" s="69"/>
      <c r="AC295" s="69"/>
      <c r="AD295" s="125"/>
      <c r="AE295" s="69"/>
      <c r="AF295" s="69"/>
      <c r="AG295" s="69"/>
    </row>
    <row r="296" spans="1:33" hidden="1" x14ac:dyDescent="0.2">
      <c r="A296" s="69">
        <f t="shared" si="2"/>
        <v>299</v>
      </c>
      <c r="B296" s="69"/>
      <c r="C296" s="82"/>
      <c r="D296" s="82"/>
      <c r="E296" s="82"/>
      <c r="F296" s="70"/>
      <c r="G296" s="84"/>
      <c r="H296" s="69"/>
      <c r="I296" s="69"/>
      <c r="J296" s="132"/>
      <c r="K296" s="132"/>
      <c r="L296" s="72"/>
      <c r="M296" s="69"/>
      <c r="N296" s="73"/>
      <c r="O296" s="73"/>
      <c r="P296" s="69"/>
      <c r="Q296" s="69"/>
      <c r="R296" s="69"/>
      <c r="S296" s="69"/>
      <c r="T296" s="69"/>
      <c r="U296" s="69"/>
      <c r="V296" s="69"/>
      <c r="W296" s="69"/>
      <c r="X296" s="69"/>
      <c r="Y296" s="69"/>
      <c r="Z296" s="69"/>
      <c r="AA296" s="69"/>
      <c r="AB296" s="69"/>
      <c r="AC296" s="69"/>
      <c r="AD296" s="125"/>
      <c r="AE296" s="69"/>
      <c r="AF296" s="69"/>
      <c r="AG296" s="69"/>
    </row>
    <row r="297" spans="1:33" hidden="1" x14ac:dyDescent="0.2">
      <c r="A297" s="69">
        <f t="shared" si="2"/>
        <v>300</v>
      </c>
      <c r="B297" s="69"/>
      <c r="C297" s="82"/>
      <c r="D297" s="82"/>
      <c r="E297" s="82"/>
      <c r="F297" s="70"/>
      <c r="G297" s="84"/>
      <c r="H297" s="69"/>
      <c r="I297" s="69"/>
      <c r="J297" s="132"/>
      <c r="K297" s="132"/>
      <c r="L297" s="72"/>
      <c r="M297" s="69"/>
      <c r="N297" s="73"/>
      <c r="O297" s="73"/>
      <c r="P297" s="69"/>
      <c r="Q297" s="69"/>
      <c r="R297" s="69"/>
      <c r="S297" s="69"/>
      <c r="T297" s="69"/>
      <c r="U297" s="69"/>
      <c r="V297" s="69"/>
      <c r="W297" s="69"/>
      <c r="X297" s="69"/>
      <c r="Y297" s="69"/>
      <c r="Z297" s="69"/>
      <c r="AA297" s="69"/>
      <c r="AB297" s="69"/>
      <c r="AC297" s="69"/>
      <c r="AD297" s="125"/>
      <c r="AE297" s="69"/>
      <c r="AF297" s="69"/>
      <c r="AG297" s="69"/>
    </row>
    <row r="298" spans="1:33" hidden="1" x14ac:dyDescent="0.2">
      <c r="A298" s="69">
        <f t="shared" si="2"/>
        <v>301</v>
      </c>
      <c r="B298" s="69"/>
      <c r="C298" s="82"/>
      <c r="D298" s="82"/>
      <c r="E298" s="82"/>
      <c r="F298" s="70"/>
      <c r="G298" s="84"/>
      <c r="H298" s="69"/>
      <c r="I298" s="69"/>
      <c r="J298" s="132"/>
      <c r="K298" s="132"/>
      <c r="L298" s="72"/>
      <c r="M298" s="69"/>
      <c r="N298" s="73"/>
      <c r="O298" s="73"/>
      <c r="P298" s="69"/>
      <c r="Q298" s="69"/>
      <c r="R298" s="69"/>
      <c r="S298" s="69"/>
      <c r="T298" s="69"/>
      <c r="U298" s="69"/>
      <c r="V298" s="69"/>
      <c r="W298" s="69"/>
      <c r="X298" s="69"/>
      <c r="Y298" s="69"/>
      <c r="Z298" s="69"/>
      <c r="AA298" s="69"/>
      <c r="AB298" s="69"/>
      <c r="AC298" s="69"/>
      <c r="AD298" s="125"/>
      <c r="AE298" s="69"/>
      <c r="AF298" s="69"/>
      <c r="AG298" s="69"/>
    </row>
    <row r="299" spans="1:33" hidden="1" x14ac:dyDescent="0.2">
      <c r="A299" s="69">
        <f t="shared" si="2"/>
        <v>302</v>
      </c>
      <c r="B299" s="69"/>
      <c r="C299" s="82"/>
      <c r="D299" s="82"/>
      <c r="E299" s="82"/>
      <c r="F299" s="70"/>
      <c r="G299" s="84"/>
      <c r="H299" s="69"/>
      <c r="I299" s="69"/>
      <c r="J299" s="132"/>
      <c r="K299" s="132"/>
      <c r="L299" s="72"/>
      <c r="M299" s="69"/>
      <c r="N299" s="73"/>
      <c r="O299" s="73"/>
      <c r="P299" s="69"/>
      <c r="Q299" s="69"/>
      <c r="R299" s="69"/>
      <c r="S299" s="69"/>
      <c r="T299" s="69"/>
      <c r="U299" s="69"/>
      <c r="V299" s="69"/>
      <c r="W299" s="69"/>
      <c r="X299" s="69"/>
      <c r="Y299" s="69"/>
      <c r="Z299" s="69"/>
      <c r="AA299" s="69"/>
      <c r="AB299" s="69"/>
      <c r="AC299" s="69"/>
      <c r="AD299" s="125"/>
      <c r="AE299" s="69"/>
      <c r="AF299" s="69"/>
      <c r="AG299" s="69"/>
    </row>
    <row r="300" spans="1:33" hidden="1" x14ac:dyDescent="0.2">
      <c r="A300" s="69">
        <f t="shared" si="2"/>
        <v>303</v>
      </c>
      <c r="B300" s="69"/>
      <c r="C300" s="82"/>
      <c r="D300" s="82"/>
      <c r="E300" s="82"/>
      <c r="F300" s="70"/>
      <c r="G300" s="84"/>
      <c r="H300" s="69"/>
      <c r="I300" s="69"/>
      <c r="J300" s="132"/>
      <c r="K300" s="132"/>
      <c r="L300" s="72"/>
      <c r="M300" s="69"/>
      <c r="N300" s="73"/>
      <c r="O300" s="73"/>
      <c r="P300" s="69"/>
      <c r="Q300" s="69"/>
      <c r="R300" s="69"/>
      <c r="S300" s="69"/>
      <c r="T300" s="69"/>
      <c r="U300" s="69"/>
      <c r="V300" s="69"/>
      <c r="W300" s="69"/>
      <c r="X300" s="69"/>
      <c r="Y300" s="69"/>
      <c r="Z300" s="69"/>
      <c r="AA300" s="69"/>
      <c r="AB300" s="69"/>
      <c r="AC300" s="69"/>
      <c r="AD300" s="125"/>
      <c r="AE300" s="69"/>
      <c r="AF300" s="69"/>
      <c r="AG300" s="69"/>
    </row>
    <row r="301" spans="1:33" hidden="1" x14ac:dyDescent="0.2">
      <c r="A301" s="69">
        <f t="shared" si="2"/>
        <v>304</v>
      </c>
      <c r="B301" s="69"/>
      <c r="C301" s="82"/>
      <c r="D301" s="82"/>
      <c r="E301" s="82"/>
      <c r="F301" s="70"/>
      <c r="G301" s="84"/>
      <c r="H301" s="69"/>
      <c r="I301" s="69"/>
      <c r="J301" s="132"/>
      <c r="K301" s="132"/>
      <c r="L301" s="72"/>
      <c r="M301" s="69"/>
      <c r="N301" s="73"/>
      <c r="O301" s="73"/>
      <c r="P301" s="69"/>
      <c r="Q301" s="69"/>
      <c r="R301" s="69"/>
      <c r="S301" s="69"/>
      <c r="T301" s="69"/>
      <c r="U301" s="69"/>
      <c r="V301" s="69"/>
      <c r="W301" s="69"/>
      <c r="X301" s="69"/>
      <c r="Y301" s="69"/>
      <c r="Z301" s="69"/>
      <c r="AA301" s="69"/>
      <c r="AB301" s="69"/>
      <c r="AC301" s="69"/>
      <c r="AD301" s="125"/>
      <c r="AE301" s="69"/>
      <c r="AF301" s="69"/>
      <c r="AG301" s="69"/>
    </row>
    <row r="302" spans="1:33" hidden="1" x14ac:dyDescent="0.2">
      <c r="A302" s="69">
        <f t="shared" si="2"/>
        <v>305</v>
      </c>
      <c r="B302" s="69"/>
      <c r="C302" s="82"/>
      <c r="D302" s="82"/>
      <c r="E302" s="82"/>
      <c r="F302" s="70"/>
      <c r="G302" s="84"/>
      <c r="H302" s="69"/>
      <c r="I302" s="69"/>
      <c r="J302" s="132"/>
      <c r="K302" s="132"/>
      <c r="L302" s="72"/>
      <c r="M302" s="69"/>
      <c r="N302" s="73"/>
      <c r="O302" s="73"/>
      <c r="P302" s="69"/>
      <c r="Q302" s="69"/>
      <c r="R302" s="69"/>
      <c r="S302" s="69"/>
      <c r="T302" s="69"/>
      <c r="U302" s="69"/>
      <c r="V302" s="69"/>
      <c r="W302" s="69"/>
      <c r="X302" s="69"/>
      <c r="Y302" s="69"/>
      <c r="Z302" s="69"/>
      <c r="AA302" s="69"/>
      <c r="AB302" s="69"/>
      <c r="AC302" s="69"/>
      <c r="AD302" s="125"/>
      <c r="AE302" s="69"/>
      <c r="AF302" s="69"/>
      <c r="AG302" s="69"/>
    </row>
    <row r="303" spans="1:33" hidden="1" x14ac:dyDescent="0.2">
      <c r="A303" s="69">
        <f t="shared" si="2"/>
        <v>306</v>
      </c>
      <c r="B303" s="69"/>
      <c r="C303" s="82"/>
      <c r="D303" s="82"/>
      <c r="E303" s="82"/>
      <c r="F303" s="70"/>
      <c r="G303" s="84"/>
      <c r="H303" s="69"/>
      <c r="I303" s="69"/>
      <c r="J303" s="132"/>
      <c r="K303" s="132"/>
      <c r="L303" s="72"/>
      <c r="M303" s="69"/>
      <c r="N303" s="73"/>
      <c r="O303" s="73"/>
      <c r="P303" s="69"/>
      <c r="Q303" s="69"/>
      <c r="R303" s="69"/>
      <c r="S303" s="69"/>
      <c r="T303" s="69"/>
      <c r="U303" s="69"/>
      <c r="V303" s="69"/>
      <c r="W303" s="69"/>
      <c r="X303" s="69"/>
      <c r="Y303" s="69"/>
      <c r="Z303" s="69"/>
      <c r="AA303" s="69"/>
      <c r="AB303" s="69"/>
      <c r="AC303" s="69"/>
      <c r="AD303" s="125"/>
      <c r="AE303" s="69"/>
      <c r="AF303" s="69"/>
      <c r="AG303" s="69"/>
    </row>
    <row r="304" spans="1:33" hidden="1" x14ac:dyDescent="0.2">
      <c r="A304" s="69">
        <f t="shared" si="2"/>
        <v>307</v>
      </c>
      <c r="B304" s="69"/>
      <c r="C304" s="82"/>
      <c r="D304" s="82"/>
      <c r="E304" s="82"/>
      <c r="F304" s="70"/>
      <c r="G304" s="84"/>
      <c r="H304" s="69"/>
      <c r="I304" s="69"/>
      <c r="J304" s="132"/>
      <c r="K304" s="132"/>
      <c r="L304" s="72"/>
      <c r="M304" s="69"/>
      <c r="N304" s="73"/>
      <c r="O304" s="73"/>
      <c r="P304" s="69"/>
      <c r="Q304" s="69"/>
      <c r="R304" s="69"/>
      <c r="S304" s="69"/>
      <c r="T304" s="69"/>
      <c r="U304" s="69"/>
      <c r="V304" s="69"/>
      <c r="W304" s="69"/>
      <c r="X304" s="69"/>
      <c r="Y304" s="69"/>
      <c r="Z304" s="69"/>
      <c r="AA304" s="69"/>
      <c r="AB304" s="69"/>
      <c r="AC304" s="69"/>
      <c r="AD304" s="125"/>
      <c r="AE304" s="69"/>
      <c r="AF304" s="69"/>
      <c r="AG304" s="69"/>
    </row>
    <row r="305" spans="1:33" hidden="1" x14ac:dyDescent="0.2">
      <c r="A305" s="69">
        <f t="shared" si="2"/>
        <v>308</v>
      </c>
      <c r="B305" s="69"/>
      <c r="C305" s="82"/>
      <c r="D305" s="82"/>
      <c r="E305" s="82"/>
      <c r="F305" s="70"/>
      <c r="G305" s="84"/>
      <c r="H305" s="69"/>
      <c r="I305" s="69"/>
      <c r="J305" s="132"/>
      <c r="K305" s="132"/>
      <c r="L305" s="72"/>
      <c r="M305" s="69"/>
      <c r="N305" s="73"/>
      <c r="O305" s="73"/>
      <c r="P305" s="69"/>
      <c r="Q305" s="69"/>
      <c r="R305" s="69"/>
      <c r="S305" s="69"/>
      <c r="T305" s="69"/>
      <c r="U305" s="69"/>
      <c r="V305" s="69"/>
      <c r="W305" s="69"/>
      <c r="X305" s="69"/>
      <c r="Y305" s="69"/>
      <c r="Z305" s="69"/>
      <c r="AA305" s="69"/>
      <c r="AB305" s="69"/>
      <c r="AC305" s="69"/>
      <c r="AD305" s="125"/>
      <c r="AE305" s="69"/>
      <c r="AF305" s="69"/>
      <c r="AG305" s="69"/>
    </row>
    <row r="306" spans="1:33" hidden="1" x14ac:dyDescent="0.2">
      <c r="A306" s="69">
        <f t="shared" si="2"/>
        <v>309</v>
      </c>
      <c r="B306" s="69"/>
      <c r="C306" s="82"/>
      <c r="D306" s="82"/>
      <c r="E306" s="82"/>
      <c r="F306" s="70"/>
      <c r="G306" s="84"/>
      <c r="H306" s="69"/>
      <c r="I306" s="69"/>
      <c r="J306" s="132"/>
      <c r="K306" s="132"/>
      <c r="L306" s="72"/>
      <c r="M306" s="69"/>
      <c r="N306" s="73"/>
      <c r="O306" s="73"/>
      <c r="P306" s="69"/>
      <c r="Q306" s="69"/>
      <c r="R306" s="69"/>
      <c r="S306" s="69"/>
      <c r="T306" s="69"/>
      <c r="U306" s="69"/>
      <c r="V306" s="69"/>
      <c r="W306" s="69"/>
      <c r="X306" s="69"/>
      <c r="Y306" s="69"/>
      <c r="Z306" s="69"/>
      <c r="AA306" s="69"/>
      <c r="AB306" s="69"/>
      <c r="AC306" s="69"/>
      <c r="AD306" s="125"/>
      <c r="AE306" s="69"/>
      <c r="AF306" s="69"/>
      <c r="AG306" s="69"/>
    </row>
    <row r="307" spans="1:33" hidden="1" x14ac:dyDescent="0.2">
      <c r="A307" s="69">
        <f t="shared" si="2"/>
        <v>310</v>
      </c>
      <c r="B307" s="69"/>
      <c r="C307" s="82"/>
      <c r="D307" s="82"/>
      <c r="E307" s="82"/>
      <c r="F307" s="70"/>
      <c r="G307" s="84"/>
      <c r="H307" s="69"/>
      <c r="I307" s="69"/>
      <c r="J307" s="132"/>
      <c r="K307" s="132"/>
      <c r="L307" s="72"/>
      <c r="M307" s="69"/>
      <c r="N307" s="73"/>
      <c r="O307" s="73"/>
      <c r="P307" s="69"/>
      <c r="Q307" s="69"/>
      <c r="R307" s="69"/>
      <c r="S307" s="69"/>
      <c r="T307" s="69"/>
      <c r="U307" s="69"/>
      <c r="V307" s="69"/>
      <c r="W307" s="69"/>
      <c r="X307" s="69"/>
      <c r="Y307" s="69"/>
      <c r="Z307" s="69"/>
      <c r="AA307" s="69"/>
      <c r="AB307" s="69"/>
      <c r="AC307" s="69"/>
      <c r="AD307" s="125"/>
      <c r="AE307" s="69"/>
      <c r="AF307" s="69"/>
      <c r="AG307" s="69"/>
    </row>
    <row r="308" spans="1:33" hidden="1" x14ac:dyDescent="0.2">
      <c r="A308" s="69">
        <f t="shared" si="2"/>
        <v>311</v>
      </c>
      <c r="B308" s="69"/>
      <c r="C308" s="82"/>
      <c r="D308" s="82"/>
      <c r="E308" s="82"/>
      <c r="F308" s="70"/>
      <c r="G308" s="84"/>
      <c r="H308" s="69"/>
      <c r="I308" s="69"/>
      <c r="J308" s="132"/>
      <c r="K308" s="132"/>
      <c r="L308" s="72"/>
      <c r="M308" s="69"/>
      <c r="N308" s="73"/>
      <c r="O308" s="73"/>
      <c r="P308" s="69"/>
      <c r="Q308" s="69"/>
      <c r="R308" s="69"/>
      <c r="S308" s="69"/>
      <c r="T308" s="69"/>
      <c r="U308" s="69"/>
      <c r="V308" s="69"/>
      <c r="W308" s="69"/>
      <c r="X308" s="69"/>
      <c r="Y308" s="69"/>
      <c r="Z308" s="69"/>
      <c r="AA308" s="69"/>
      <c r="AB308" s="69"/>
      <c r="AC308" s="69"/>
      <c r="AD308" s="125"/>
      <c r="AE308" s="69"/>
      <c r="AF308" s="69"/>
      <c r="AG308" s="69"/>
    </row>
    <row r="309" spans="1:33" hidden="1" x14ac:dyDescent="0.2">
      <c r="A309" s="69">
        <f t="shared" si="2"/>
        <v>312</v>
      </c>
      <c r="B309" s="69"/>
      <c r="C309" s="82"/>
      <c r="D309" s="82"/>
      <c r="E309" s="82"/>
      <c r="F309" s="70"/>
      <c r="G309" s="84"/>
      <c r="H309" s="69"/>
      <c r="I309" s="69"/>
      <c r="J309" s="132"/>
      <c r="K309" s="132"/>
      <c r="L309" s="72"/>
      <c r="M309" s="69"/>
      <c r="N309" s="73"/>
      <c r="O309" s="73"/>
      <c r="P309" s="69"/>
      <c r="Q309" s="69"/>
      <c r="R309" s="69"/>
      <c r="S309" s="69"/>
      <c r="T309" s="69"/>
      <c r="U309" s="69"/>
      <c r="V309" s="69"/>
      <c r="W309" s="69"/>
      <c r="X309" s="69"/>
      <c r="Y309" s="69"/>
      <c r="Z309" s="69"/>
      <c r="AA309" s="69"/>
      <c r="AB309" s="69"/>
      <c r="AC309" s="69"/>
      <c r="AD309" s="125"/>
      <c r="AE309" s="69"/>
      <c r="AF309" s="69"/>
      <c r="AG309" s="69"/>
    </row>
    <row r="310" spans="1:33" hidden="1" x14ac:dyDescent="0.2">
      <c r="A310" s="69">
        <f t="shared" si="2"/>
        <v>313</v>
      </c>
      <c r="B310" s="69"/>
      <c r="C310" s="82"/>
      <c r="D310" s="82"/>
      <c r="E310" s="82"/>
      <c r="F310" s="70"/>
      <c r="G310" s="84"/>
      <c r="H310" s="69"/>
      <c r="I310" s="69"/>
      <c r="J310" s="132"/>
      <c r="K310" s="132"/>
      <c r="L310" s="72"/>
      <c r="M310" s="69"/>
      <c r="N310" s="73"/>
      <c r="O310" s="73"/>
      <c r="P310" s="69"/>
      <c r="Q310" s="69"/>
      <c r="R310" s="69"/>
      <c r="S310" s="69"/>
      <c r="T310" s="69"/>
      <c r="U310" s="69"/>
      <c r="V310" s="69"/>
      <c r="W310" s="69"/>
      <c r="X310" s="69"/>
      <c r="Y310" s="69"/>
      <c r="Z310" s="69"/>
      <c r="AA310" s="69"/>
      <c r="AB310" s="69"/>
      <c r="AC310" s="69"/>
      <c r="AD310" s="125"/>
      <c r="AE310" s="69"/>
      <c r="AF310" s="69"/>
      <c r="AG310" s="69"/>
    </row>
    <row r="311" spans="1:33" hidden="1" x14ac:dyDescent="0.2">
      <c r="A311" s="69">
        <f t="shared" si="2"/>
        <v>314</v>
      </c>
      <c r="B311" s="69"/>
      <c r="C311" s="82"/>
      <c r="D311" s="82"/>
      <c r="E311" s="82"/>
      <c r="F311" s="70"/>
      <c r="G311" s="84"/>
      <c r="H311" s="69"/>
      <c r="I311" s="69"/>
      <c r="J311" s="132"/>
      <c r="K311" s="132"/>
      <c r="L311" s="72"/>
      <c r="M311" s="69"/>
      <c r="N311" s="73"/>
      <c r="O311" s="73"/>
      <c r="P311" s="69"/>
      <c r="Q311" s="69"/>
      <c r="R311" s="69"/>
      <c r="S311" s="69"/>
      <c r="T311" s="69"/>
      <c r="U311" s="69"/>
      <c r="V311" s="69"/>
      <c r="W311" s="69"/>
      <c r="X311" s="69"/>
      <c r="Y311" s="69"/>
      <c r="Z311" s="69"/>
      <c r="AA311" s="69"/>
      <c r="AB311" s="69"/>
      <c r="AC311" s="69"/>
      <c r="AD311" s="125"/>
      <c r="AE311" s="69"/>
      <c r="AF311" s="69"/>
      <c r="AG311" s="69"/>
    </row>
    <row r="312" spans="1:33" hidden="1" x14ac:dyDescent="0.2">
      <c r="A312" s="69">
        <f t="shared" si="2"/>
        <v>315</v>
      </c>
      <c r="B312" s="69"/>
      <c r="C312" s="82"/>
      <c r="D312" s="82"/>
      <c r="E312" s="82"/>
      <c r="F312" s="70"/>
      <c r="G312" s="84"/>
      <c r="H312" s="69"/>
      <c r="I312" s="69"/>
      <c r="J312" s="132"/>
      <c r="K312" s="132"/>
      <c r="L312" s="72"/>
      <c r="M312" s="69"/>
      <c r="N312" s="73"/>
      <c r="O312" s="73"/>
      <c r="P312" s="69"/>
      <c r="Q312" s="69"/>
      <c r="R312" s="69"/>
      <c r="S312" s="69"/>
      <c r="T312" s="69"/>
      <c r="U312" s="69"/>
      <c r="V312" s="69"/>
      <c r="W312" s="69"/>
      <c r="X312" s="69"/>
      <c r="Y312" s="69"/>
      <c r="Z312" s="69"/>
      <c r="AA312" s="69"/>
      <c r="AB312" s="69"/>
      <c r="AC312" s="69"/>
      <c r="AD312" s="125"/>
      <c r="AE312" s="69"/>
      <c r="AF312" s="69"/>
      <c r="AG312" s="69"/>
    </row>
    <row r="313" spans="1:33" hidden="1" x14ac:dyDescent="0.2">
      <c r="A313" s="69">
        <f t="shared" si="2"/>
        <v>316</v>
      </c>
      <c r="B313" s="69"/>
      <c r="C313" s="82"/>
      <c r="D313" s="82"/>
      <c r="E313" s="82"/>
      <c r="F313" s="70"/>
      <c r="G313" s="84"/>
      <c r="H313" s="69"/>
      <c r="I313" s="69"/>
      <c r="J313" s="132"/>
      <c r="K313" s="132"/>
      <c r="L313" s="72"/>
      <c r="M313" s="69"/>
      <c r="N313" s="73"/>
      <c r="O313" s="73"/>
      <c r="P313" s="69"/>
      <c r="Q313" s="69"/>
      <c r="R313" s="69"/>
      <c r="S313" s="69"/>
      <c r="T313" s="69"/>
      <c r="U313" s="69"/>
      <c r="V313" s="69"/>
      <c r="W313" s="69"/>
      <c r="X313" s="69"/>
      <c r="Y313" s="69"/>
      <c r="Z313" s="69"/>
      <c r="AA313" s="69"/>
      <c r="AB313" s="69"/>
      <c r="AC313" s="69"/>
      <c r="AD313" s="125"/>
      <c r="AE313" s="69"/>
      <c r="AF313" s="69"/>
      <c r="AG313" s="69"/>
    </row>
    <row r="314" spans="1:33" hidden="1" x14ac:dyDescent="0.2">
      <c r="A314" s="69">
        <f t="shared" si="2"/>
        <v>317</v>
      </c>
      <c r="B314" s="69"/>
      <c r="C314" s="82"/>
      <c r="D314" s="82"/>
      <c r="E314" s="82"/>
      <c r="F314" s="70"/>
      <c r="G314" s="84"/>
      <c r="H314" s="69"/>
      <c r="I314" s="69"/>
      <c r="J314" s="132"/>
      <c r="K314" s="132"/>
      <c r="L314" s="72"/>
      <c r="M314" s="69"/>
      <c r="N314" s="73"/>
      <c r="O314" s="73"/>
      <c r="P314" s="69"/>
      <c r="Q314" s="69"/>
      <c r="R314" s="69"/>
      <c r="S314" s="69"/>
      <c r="T314" s="69"/>
      <c r="U314" s="69"/>
      <c r="V314" s="69"/>
      <c r="W314" s="69"/>
      <c r="X314" s="69"/>
      <c r="Y314" s="69"/>
      <c r="Z314" s="69"/>
      <c r="AA314" s="69"/>
      <c r="AB314" s="69"/>
      <c r="AC314" s="69"/>
      <c r="AD314" s="125"/>
      <c r="AE314" s="69"/>
      <c r="AF314" s="69"/>
      <c r="AG314" s="69"/>
    </row>
    <row r="315" spans="1:33" hidden="1" x14ac:dyDescent="0.2">
      <c r="A315" s="69">
        <f t="shared" si="2"/>
        <v>318</v>
      </c>
      <c r="B315" s="69"/>
      <c r="C315" s="82"/>
      <c r="D315" s="82"/>
      <c r="E315" s="82"/>
      <c r="F315" s="70"/>
      <c r="G315" s="84"/>
      <c r="H315" s="69"/>
      <c r="I315" s="69"/>
      <c r="J315" s="132"/>
      <c r="K315" s="132"/>
      <c r="L315" s="72"/>
      <c r="M315" s="69"/>
      <c r="N315" s="73"/>
      <c r="O315" s="73"/>
      <c r="P315" s="69"/>
      <c r="Q315" s="69"/>
      <c r="R315" s="69"/>
      <c r="S315" s="69"/>
      <c r="T315" s="69"/>
      <c r="U315" s="69"/>
      <c r="V315" s="69"/>
      <c r="W315" s="69"/>
      <c r="X315" s="69"/>
      <c r="Y315" s="69"/>
      <c r="Z315" s="69"/>
      <c r="AA315" s="69"/>
      <c r="AB315" s="69"/>
      <c r="AC315" s="69"/>
      <c r="AD315" s="125"/>
      <c r="AE315" s="69"/>
      <c r="AF315" s="69"/>
      <c r="AG315" s="69"/>
    </row>
    <row r="316" spans="1:33" hidden="1" x14ac:dyDescent="0.2">
      <c r="A316" s="69">
        <f t="shared" si="2"/>
        <v>319</v>
      </c>
      <c r="B316" s="69"/>
      <c r="C316" s="82"/>
      <c r="D316" s="82"/>
      <c r="E316" s="82"/>
      <c r="F316" s="70"/>
      <c r="G316" s="84"/>
      <c r="H316" s="69"/>
      <c r="I316" s="69"/>
      <c r="J316" s="132"/>
      <c r="K316" s="132"/>
      <c r="L316" s="72"/>
      <c r="M316" s="69"/>
      <c r="N316" s="73"/>
      <c r="O316" s="73"/>
      <c r="P316" s="69"/>
      <c r="Q316" s="69"/>
      <c r="R316" s="69"/>
      <c r="S316" s="69"/>
      <c r="T316" s="69"/>
      <c r="U316" s="69"/>
      <c r="V316" s="69"/>
      <c r="W316" s="69"/>
      <c r="X316" s="69"/>
      <c r="Y316" s="69"/>
      <c r="Z316" s="69"/>
      <c r="AA316" s="69"/>
      <c r="AB316" s="69"/>
      <c r="AC316" s="69"/>
      <c r="AD316" s="125"/>
      <c r="AE316" s="69"/>
      <c r="AF316" s="69"/>
      <c r="AG316" s="69"/>
    </row>
    <row r="317" spans="1:33" hidden="1" x14ac:dyDescent="0.2">
      <c r="A317" s="69">
        <f t="shared" si="2"/>
        <v>320</v>
      </c>
      <c r="B317" s="69"/>
      <c r="C317" s="82"/>
      <c r="D317" s="82"/>
      <c r="E317" s="82"/>
      <c r="F317" s="70"/>
      <c r="G317" s="84"/>
      <c r="H317" s="69"/>
      <c r="I317" s="69"/>
      <c r="J317" s="132"/>
      <c r="K317" s="132"/>
      <c r="L317" s="72"/>
      <c r="M317" s="69"/>
      <c r="N317" s="73"/>
      <c r="O317" s="73"/>
      <c r="P317" s="69"/>
      <c r="Q317" s="69"/>
      <c r="R317" s="69"/>
      <c r="S317" s="69"/>
      <c r="T317" s="69"/>
      <c r="U317" s="69"/>
      <c r="V317" s="69"/>
      <c r="W317" s="69"/>
      <c r="X317" s="69"/>
      <c r="Y317" s="69"/>
      <c r="Z317" s="69"/>
      <c r="AA317" s="69"/>
      <c r="AB317" s="69"/>
      <c r="AC317" s="69"/>
      <c r="AD317" s="125"/>
      <c r="AE317" s="69"/>
      <c r="AF317" s="69"/>
      <c r="AG317" s="69"/>
    </row>
    <row r="318" spans="1:33" hidden="1" x14ac:dyDescent="0.2">
      <c r="A318" s="69">
        <f t="shared" si="2"/>
        <v>321</v>
      </c>
      <c r="B318" s="69"/>
      <c r="C318" s="82"/>
      <c r="D318" s="82"/>
      <c r="E318" s="82"/>
      <c r="F318" s="70"/>
      <c r="G318" s="84"/>
      <c r="H318" s="69"/>
      <c r="I318" s="69"/>
      <c r="J318" s="132"/>
      <c r="K318" s="132"/>
      <c r="L318" s="72"/>
      <c r="M318" s="69"/>
      <c r="N318" s="73"/>
      <c r="O318" s="73"/>
      <c r="P318" s="69"/>
      <c r="Q318" s="69"/>
      <c r="R318" s="69"/>
      <c r="S318" s="69"/>
      <c r="T318" s="69"/>
      <c r="U318" s="69"/>
      <c r="V318" s="69"/>
      <c r="W318" s="69"/>
      <c r="X318" s="69"/>
      <c r="Y318" s="69"/>
      <c r="Z318" s="69"/>
      <c r="AA318" s="69"/>
      <c r="AB318" s="69"/>
      <c r="AC318" s="69"/>
      <c r="AD318" s="125"/>
      <c r="AE318" s="69"/>
      <c r="AF318" s="69"/>
      <c r="AG318" s="69"/>
    </row>
    <row r="319" spans="1:33" hidden="1" x14ac:dyDescent="0.2">
      <c r="A319" s="69">
        <f t="shared" si="2"/>
        <v>322</v>
      </c>
      <c r="B319" s="69"/>
      <c r="C319" s="82"/>
      <c r="D319" s="82"/>
      <c r="E319" s="82"/>
      <c r="F319" s="70"/>
      <c r="G319" s="84"/>
      <c r="H319" s="69"/>
      <c r="I319" s="69"/>
      <c r="J319" s="132"/>
      <c r="K319" s="132"/>
      <c r="L319" s="72"/>
      <c r="M319" s="69"/>
      <c r="N319" s="73"/>
      <c r="O319" s="73"/>
      <c r="P319" s="69"/>
      <c r="Q319" s="69"/>
      <c r="R319" s="69"/>
      <c r="S319" s="69"/>
      <c r="T319" s="69"/>
      <c r="U319" s="69"/>
      <c r="V319" s="69"/>
      <c r="W319" s="69"/>
      <c r="X319" s="69"/>
      <c r="Y319" s="69"/>
      <c r="Z319" s="69"/>
      <c r="AA319" s="69"/>
      <c r="AB319" s="69"/>
      <c r="AC319" s="69"/>
      <c r="AD319" s="125"/>
      <c r="AE319" s="69"/>
      <c r="AF319" s="69"/>
      <c r="AG319" s="69"/>
    </row>
    <row r="320" spans="1:33" hidden="1" x14ac:dyDescent="0.2">
      <c r="A320" s="69">
        <f t="shared" si="2"/>
        <v>323</v>
      </c>
      <c r="B320" s="69"/>
      <c r="C320" s="82"/>
      <c r="D320" s="82"/>
      <c r="E320" s="82"/>
      <c r="F320" s="70"/>
      <c r="G320" s="84"/>
      <c r="H320" s="69"/>
      <c r="I320" s="69"/>
      <c r="J320" s="132"/>
      <c r="K320" s="132"/>
      <c r="L320" s="72"/>
      <c r="M320" s="69"/>
      <c r="N320" s="73"/>
      <c r="O320" s="73"/>
      <c r="P320" s="69"/>
      <c r="Q320" s="69"/>
      <c r="R320" s="69"/>
      <c r="S320" s="69"/>
      <c r="T320" s="69"/>
      <c r="U320" s="69"/>
      <c r="V320" s="69"/>
      <c r="W320" s="69"/>
      <c r="X320" s="69"/>
      <c r="Y320" s="69"/>
      <c r="Z320" s="69"/>
      <c r="AA320" s="69"/>
      <c r="AB320" s="69"/>
      <c r="AC320" s="69"/>
      <c r="AD320" s="125"/>
      <c r="AE320" s="69"/>
      <c r="AF320" s="69"/>
      <c r="AG320" s="69"/>
    </row>
    <row r="321" spans="1:33" hidden="1" x14ac:dyDescent="0.2">
      <c r="A321" s="69">
        <f t="shared" si="2"/>
        <v>324</v>
      </c>
      <c r="B321" s="69"/>
      <c r="C321" s="82"/>
      <c r="D321" s="82"/>
      <c r="E321" s="82"/>
      <c r="F321" s="70"/>
      <c r="G321" s="84"/>
      <c r="H321" s="69"/>
      <c r="I321" s="69"/>
      <c r="J321" s="132"/>
      <c r="K321" s="132"/>
      <c r="L321" s="72"/>
      <c r="M321" s="69"/>
      <c r="N321" s="73"/>
      <c r="O321" s="73"/>
      <c r="P321" s="69"/>
      <c r="Q321" s="69"/>
      <c r="R321" s="69"/>
      <c r="S321" s="69"/>
      <c r="T321" s="69"/>
      <c r="U321" s="69"/>
      <c r="V321" s="69"/>
      <c r="W321" s="69"/>
      <c r="X321" s="69"/>
      <c r="Y321" s="69"/>
      <c r="Z321" s="69"/>
      <c r="AA321" s="69"/>
      <c r="AB321" s="69"/>
      <c r="AC321" s="69"/>
      <c r="AD321" s="125"/>
      <c r="AE321" s="69"/>
      <c r="AF321" s="69"/>
      <c r="AG321" s="69"/>
    </row>
    <row r="322" spans="1:33" hidden="1" x14ac:dyDescent="0.2">
      <c r="A322" s="69">
        <f t="shared" si="2"/>
        <v>325</v>
      </c>
      <c r="B322" s="69"/>
      <c r="C322" s="82"/>
      <c r="D322" s="82"/>
      <c r="E322" s="82"/>
      <c r="F322" s="70"/>
      <c r="G322" s="84"/>
      <c r="H322" s="69"/>
      <c r="I322" s="69"/>
      <c r="J322" s="132"/>
      <c r="K322" s="132"/>
      <c r="L322" s="72"/>
      <c r="M322" s="69"/>
      <c r="N322" s="73"/>
      <c r="O322" s="73"/>
      <c r="P322" s="69"/>
      <c r="Q322" s="69"/>
      <c r="R322" s="69"/>
      <c r="S322" s="69"/>
      <c r="T322" s="69"/>
      <c r="U322" s="69"/>
      <c r="V322" s="69"/>
      <c r="W322" s="69"/>
      <c r="X322" s="69"/>
      <c r="Y322" s="69"/>
      <c r="Z322" s="69"/>
      <c r="AA322" s="69"/>
      <c r="AB322" s="69"/>
      <c r="AC322" s="69"/>
      <c r="AD322" s="125"/>
      <c r="AE322" s="69"/>
      <c r="AF322" s="69"/>
      <c r="AG322" s="69"/>
    </row>
    <row r="323" spans="1:33" hidden="1" x14ac:dyDescent="0.2">
      <c r="A323" s="69">
        <f t="shared" si="2"/>
        <v>326</v>
      </c>
      <c r="B323" s="69"/>
      <c r="C323" s="82"/>
      <c r="D323" s="82"/>
      <c r="E323" s="82"/>
      <c r="F323" s="70"/>
      <c r="G323" s="84"/>
      <c r="H323" s="69"/>
      <c r="I323" s="69"/>
      <c r="J323" s="132"/>
      <c r="K323" s="132"/>
      <c r="L323" s="72"/>
      <c r="M323" s="69"/>
      <c r="N323" s="73"/>
      <c r="O323" s="73"/>
      <c r="P323" s="69"/>
      <c r="Q323" s="69"/>
      <c r="R323" s="69"/>
      <c r="S323" s="69"/>
      <c r="T323" s="69"/>
      <c r="U323" s="69"/>
      <c r="V323" s="69"/>
      <c r="W323" s="69"/>
      <c r="X323" s="69"/>
      <c r="Y323" s="69"/>
      <c r="Z323" s="69"/>
      <c r="AA323" s="69"/>
      <c r="AB323" s="69"/>
      <c r="AC323" s="69"/>
      <c r="AD323" s="125"/>
      <c r="AE323" s="69"/>
      <c r="AF323" s="69"/>
      <c r="AG323" s="69"/>
    </row>
    <row r="324" spans="1:33" hidden="1" x14ac:dyDescent="0.2">
      <c r="A324" s="69">
        <f t="shared" si="2"/>
        <v>327</v>
      </c>
      <c r="B324" s="69"/>
      <c r="C324" s="82"/>
      <c r="D324" s="82"/>
      <c r="E324" s="82"/>
      <c r="F324" s="70"/>
      <c r="G324" s="84"/>
      <c r="H324" s="69"/>
      <c r="I324" s="69"/>
      <c r="J324" s="132"/>
      <c r="K324" s="132"/>
      <c r="L324" s="72"/>
      <c r="M324" s="69"/>
      <c r="N324" s="73"/>
      <c r="O324" s="73"/>
      <c r="P324" s="69"/>
      <c r="Q324" s="69"/>
      <c r="R324" s="69"/>
      <c r="S324" s="69"/>
      <c r="T324" s="69"/>
      <c r="U324" s="69"/>
      <c r="V324" s="69"/>
      <c r="W324" s="69"/>
      <c r="X324" s="69"/>
      <c r="Y324" s="69"/>
      <c r="Z324" s="69"/>
      <c r="AA324" s="69"/>
      <c r="AB324" s="69"/>
      <c r="AC324" s="69"/>
      <c r="AD324" s="125"/>
      <c r="AE324" s="69"/>
      <c r="AF324" s="69"/>
      <c r="AG324" s="69"/>
    </row>
    <row r="325" spans="1:33" hidden="1" x14ac:dyDescent="0.2">
      <c r="A325" s="69">
        <f t="shared" si="2"/>
        <v>328</v>
      </c>
      <c r="B325" s="69"/>
      <c r="C325" s="82"/>
      <c r="D325" s="82"/>
      <c r="E325" s="82"/>
      <c r="F325" s="70"/>
      <c r="G325" s="84"/>
      <c r="H325" s="69"/>
      <c r="I325" s="69"/>
      <c r="J325" s="132"/>
      <c r="K325" s="132"/>
      <c r="L325" s="72"/>
      <c r="M325" s="69"/>
      <c r="N325" s="73"/>
      <c r="O325" s="73"/>
      <c r="P325" s="69"/>
      <c r="Q325" s="69"/>
      <c r="R325" s="69"/>
      <c r="S325" s="69"/>
      <c r="T325" s="69"/>
      <c r="U325" s="69"/>
      <c r="V325" s="69"/>
      <c r="W325" s="69"/>
      <c r="X325" s="69"/>
      <c r="Y325" s="69"/>
      <c r="Z325" s="69"/>
      <c r="AA325" s="69"/>
      <c r="AB325" s="69"/>
      <c r="AC325" s="69"/>
      <c r="AD325" s="125"/>
      <c r="AE325" s="69"/>
      <c r="AF325" s="69"/>
      <c r="AG325" s="69"/>
    </row>
    <row r="326" spans="1:33" hidden="1" x14ac:dyDescent="0.2">
      <c r="A326" s="69">
        <f t="shared" si="2"/>
        <v>329</v>
      </c>
      <c r="B326" s="69"/>
      <c r="C326" s="82"/>
      <c r="D326" s="82"/>
      <c r="E326" s="82"/>
      <c r="F326" s="70"/>
      <c r="G326" s="84"/>
      <c r="H326" s="69"/>
      <c r="I326" s="69"/>
      <c r="J326" s="132"/>
      <c r="K326" s="132"/>
      <c r="L326" s="72"/>
      <c r="M326" s="69"/>
      <c r="N326" s="73"/>
      <c r="O326" s="73"/>
      <c r="P326" s="69"/>
      <c r="Q326" s="69"/>
      <c r="R326" s="69"/>
      <c r="S326" s="69"/>
      <c r="T326" s="69"/>
      <c r="U326" s="69"/>
      <c r="V326" s="69"/>
      <c r="W326" s="69"/>
      <c r="X326" s="69"/>
      <c r="Y326" s="69"/>
      <c r="Z326" s="69"/>
      <c r="AA326" s="69"/>
      <c r="AB326" s="69"/>
      <c r="AC326" s="69"/>
      <c r="AD326" s="125"/>
      <c r="AE326" s="69"/>
      <c r="AF326" s="69"/>
      <c r="AG326" s="69"/>
    </row>
    <row r="327" spans="1:33" hidden="1" x14ac:dyDescent="0.2">
      <c r="A327" s="69">
        <f t="shared" si="2"/>
        <v>330</v>
      </c>
      <c r="B327" s="69"/>
      <c r="C327" s="82"/>
      <c r="D327" s="82"/>
      <c r="E327" s="82"/>
      <c r="F327" s="70"/>
      <c r="G327" s="84"/>
      <c r="H327" s="69"/>
      <c r="I327" s="69"/>
      <c r="J327" s="132"/>
      <c r="K327" s="132"/>
      <c r="L327" s="72"/>
      <c r="M327" s="69"/>
      <c r="N327" s="73"/>
      <c r="O327" s="73"/>
      <c r="P327" s="69"/>
      <c r="Q327" s="69"/>
      <c r="R327" s="69"/>
      <c r="S327" s="69"/>
      <c r="T327" s="69"/>
      <c r="U327" s="69"/>
      <c r="V327" s="69"/>
      <c r="W327" s="69"/>
      <c r="X327" s="69"/>
      <c r="Y327" s="69"/>
      <c r="Z327" s="69"/>
      <c r="AA327" s="69"/>
      <c r="AB327" s="69"/>
      <c r="AC327" s="69"/>
      <c r="AD327" s="125"/>
      <c r="AE327" s="69"/>
      <c r="AF327" s="69"/>
      <c r="AG327" s="69"/>
    </row>
    <row r="328" spans="1:33" hidden="1" x14ac:dyDescent="0.2">
      <c r="A328" s="69">
        <f t="shared" si="2"/>
        <v>331</v>
      </c>
      <c r="B328" s="69"/>
      <c r="C328" s="82"/>
      <c r="D328" s="82"/>
      <c r="E328" s="82"/>
      <c r="F328" s="70"/>
      <c r="G328" s="84"/>
      <c r="H328" s="69"/>
      <c r="I328" s="69"/>
      <c r="J328" s="132"/>
      <c r="K328" s="132"/>
      <c r="L328" s="72"/>
      <c r="M328" s="69"/>
      <c r="N328" s="73"/>
      <c r="O328" s="73"/>
      <c r="P328" s="69"/>
      <c r="Q328" s="69"/>
      <c r="R328" s="69"/>
      <c r="S328" s="69"/>
      <c r="T328" s="69"/>
      <c r="U328" s="69"/>
      <c r="V328" s="69"/>
      <c r="W328" s="69"/>
      <c r="X328" s="69"/>
      <c r="Y328" s="69"/>
      <c r="Z328" s="69"/>
      <c r="AA328" s="69"/>
      <c r="AB328" s="69"/>
      <c r="AC328" s="69"/>
      <c r="AD328" s="125"/>
      <c r="AE328" s="69"/>
      <c r="AF328" s="69"/>
      <c r="AG328" s="69"/>
    </row>
    <row r="329" spans="1:33" hidden="1" x14ac:dyDescent="0.2">
      <c r="A329" s="69">
        <f t="shared" si="2"/>
        <v>332</v>
      </c>
      <c r="B329" s="69"/>
      <c r="C329" s="82"/>
      <c r="D329" s="82"/>
      <c r="E329" s="82"/>
      <c r="F329" s="70"/>
      <c r="G329" s="84"/>
      <c r="H329" s="69"/>
      <c r="I329" s="69"/>
      <c r="J329" s="132"/>
      <c r="K329" s="132"/>
      <c r="L329" s="72"/>
      <c r="M329" s="69"/>
      <c r="N329" s="73"/>
      <c r="O329" s="73"/>
      <c r="P329" s="69"/>
      <c r="Q329" s="69"/>
      <c r="R329" s="69"/>
      <c r="S329" s="69"/>
      <c r="T329" s="69"/>
      <c r="U329" s="69"/>
      <c r="V329" s="69"/>
      <c r="W329" s="69"/>
      <c r="X329" s="69"/>
      <c r="Y329" s="69"/>
      <c r="Z329" s="69"/>
      <c r="AA329" s="69"/>
      <c r="AB329" s="69"/>
      <c r="AC329" s="69"/>
      <c r="AD329" s="125"/>
      <c r="AE329" s="69"/>
      <c r="AF329" s="69"/>
      <c r="AG329" s="69"/>
    </row>
    <row r="330" spans="1:33" hidden="1" x14ac:dyDescent="0.2">
      <c r="A330" s="69">
        <f t="shared" si="2"/>
        <v>333</v>
      </c>
      <c r="B330" s="69"/>
      <c r="C330" s="82"/>
      <c r="D330" s="82"/>
      <c r="E330" s="82"/>
      <c r="F330" s="70"/>
      <c r="G330" s="84"/>
      <c r="H330" s="69"/>
      <c r="I330" s="69"/>
      <c r="J330" s="132"/>
      <c r="K330" s="132"/>
      <c r="L330" s="72"/>
      <c r="M330" s="69"/>
      <c r="N330" s="73"/>
      <c r="O330" s="73"/>
      <c r="P330" s="69"/>
      <c r="Q330" s="69"/>
      <c r="R330" s="69"/>
      <c r="S330" s="69"/>
      <c r="T330" s="69"/>
      <c r="U330" s="69"/>
      <c r="V330" s="69"/>
      <c r="W330" s="69"/>
      <c r="X330" s="69"/>
      <c r="Y330" s="69"/>
      <c r="Z330" s="69"/>
      <c r="AA330" s="69"/>
      <c r="AB330" s="69"/>
      <c r="AC330" s="69"/>
      <c r="AD330" s="125"/>
      <c r="AE330" s="69"/>
      <c r="AF330" s="69"/>
      <c r="AG330" s="69"/>
    </row>
    <row r="331" spans="1:33" hidden="1" x14ac:dyDescent="0.2">
      <c r="A331" s="69">
        <f t="shared" si="2"/>
        <v>334</v>
      </c>
      <c r="B331" s="69"/>
      <c r="C331" s="82"/>
      <c r="D331" s="82"/>
      <c r="E331" s="82"/>
      <c r="F331" s="70"/>
      <c r="G331" s="84"/>
      <c r="H331" s="69"/>
      <c r="I331" s="69"/>
      <c r="J331" s="132"/>
      <c r="K331" s="132"/>
      <c r="L331" s="72"/>
      <c r="M331" s="69"/>
      <c r="N331" s="73"/>
      <c r="O331" s="73"/>
      <c r="P331" s="69"/>
      <c r="Q331" s="69"/>
      <c r="R331" s="69"/>
      <c r="S331" s="69"/>
      <c r="T331" s="69"/>
      <c r="U331" s="69"/>
      <c r="V331" s="69"/>
      <c r="W331" s="69"/>
      <c r="X331" s="69"/>
      <c r="Y331" s="69"/>
      <c r="Z331" s="69"/>
      <c r="AA331" s="69"/>
      <c r="AB331" s="69"/>
      <c r="AC331" s="69"/>
      <c r="AD331" s="125"/>
      <c r="AE331" s="69"/>
      <c r="AF331" s="69"/>
      <c r="AG331" s="69"/>
    </row>
    <row r="332" spans="1:33" hidden="1" x14ac:dyDescent="0.2">
      <c r="A332" s="69">
        <f t="shared" si="2"/>
        <v>335</v>
      </c>
      <c r="B332" s="69"/>
      <c r="C332" s="82"/>
      <c r="D332" s="82"/>
      <c r="E332" s="82"/>
      <c r="F332" s="70"/>
      <c r="G332" s="84"/>
      <c r="H332" s="69"/>
      <c r="I332" s="69"/>
      <c r="J332" s="132"/>
      <c r="K332" s="132"/>
      <c r="L332" s="72"/>
      <c r="M332" s="69"/>
      <c r="N332" s="73"/>
      <c r="O332" s="73"/>
      <c r="P332" s="69"/>
      <c r="Q332" s="69"/>
      <c r="R332" s="69"/>
      <c r="S332" s="69"/>
      <c r="T332" s="69"/>
      <c r="U332" s="69"/>
      <c r="V332" s="69"/>
      <c r="W332" s="69"/>
      <c r="X332" s="69"/>
      <c r="Y332" s="69"/>
      <c r="Z332" s="69"/>
      <c r="AA332" s="69"/>
      <c r="AB332" s="69"/>
      <c r="AC332" s="69"/>
      <c r="AD332" s="125"/>
      <c r="AE332" s="69"/>
      <c r="AF332" s="69"/>
      <c r="AG332" s="69"/>
    </row>
    <row r="333" spans="1:33" hidden="1" x14ac:dyDescent="0.2">
      <c r="A333" s="69">
        <f t="shared" si="2"/>
        <v>336</v>
      </c>
      <c r="B333" s="69"/>
      <c r="C333" s="82"/>
      <c r="D333" s="82"/>
      <c r="E333" s="82"/>
      <c r="F333" s="70"/>
      <c r="G333" s="84"/>
      <c r="H333" s="69"/>
      <c r="I333" s="69"/>
      <c r="J333" s="132"/>
      <c r="K333" s="132"/>
      <c r="L333" s="72"/>
      <c r="M333" s="69"/>
      <c r="N333" s="73"/>
      <c r="O333" s="73"/>
      <c r="P333" s="69"/>
      <c r="Q333" s="69"/>
      <c r="R333" s="69"/>
      <c r="S333" s="69"/>
      <c r="T333" s="69"/>
      <c r="U333" s="69"/>
      <c r="V333" s="69"/>
      <c r="W333" s="69"/>
      <c r="X333" s="69"/>
      <c r="Y333" s="69"/>
      <c r="Z333" s="69"/>
      <c r="AA333" s="69"/>
      <c r="AB333" s="69"/>
      <c r="AC333" s="69"/>
      <c r="AD333" s="125"/>
      <c r="AE333" s="69"/>
      <c r="AF333" s="69"/>
      <c r="AG333" s="69"/>
    </row>
    <row r="334" spans="1:33" hidden="1" x14ac:dyDescent="0.2">
      <c r="A334" s="69">
        <f t="shared" si="2"/>
        <v>337</v>
      </c>
      <c r="B334" s="69"/>
      <c r="C334" s="82"/>
      <c r="D334" s="82"/>
      <c r="E334" s="82"/>
      <c r="F334" s="70"/>
      <c r="G334" s="84"/>
      <c r="H334" s="69"/>
      <c r="I334" s="69"/>
      <c r="J334" s="132"/>
      <c r="K334" s="132"/>
      <c r="L334" s="72"/>
      <c r="M334" s="69"/>
      <c r="N334" s="73"/>
      <c r="O334" s="73"/>
      <c r="P334" s="69"/>
      <c r="Q334" s="69"/>
      <c r="R334" s="69"/>
      <c r="S334" s="69"/>
      <c r="T334" s="69"/>
      <c r="U334" s="69"/>
      <c r="V334" s="69"/>
      <c r="W334" s="69"/>
      <c r="X334" s="69"/>
      <c r="Y334" s="69"/>
      <c r="Z334" s="69"/>
      <c r="AA334" s="69"/>
      <c r="AB334" s="69"/>
      <c r="AC334" s="69"/>
      <c r="AD334" s="125"/>
      <c r="AE334" s="69"/>
      <c r="AF334" s="69"/>
      <c r="AG334" s="69"/>
    </row>
    <row r="335" spans="1:33" hidden="1" x14ac:dyDescent="0.2">
      <c r="A335" s="69">
        <f t="shared" si="2"/>
        <v>338</v>
      </c>
      <c r="B335" s="69"/>
      <c r="C335" s="82"/>
      <c r="D335" s="82"/>
      <c r="E335" s="82"/>
      <c r="F335" s="70"/>
      <c r="G335" s="84"/>
      <c r="H335" s="69"/>
      <c r="I335" s="69"/>
      <c r="J335" s="132"/>
      <c r="K335" s="132"/>
      <c r="L335" s="72"/>
      <c r="M335" s="69"/>
      <c r="N335" s="73"/>
      <c r="O335" s="73"/>
      <c r="P335" s="69"/>
      <c r="Q335" s="69"/>
      <c r="R335" s="69"/>
      <c r="S335" s="69"/>
      <c r="T335" s="69"/>
      <c r="U335" s="69"/>
      <c r="V335" s="69"/>
      <c r="W335" s="69"/>
      <c r="X335" s="69"/>
      <c r="Y335" s="69"/>
      <c r="Z335" s="69"/>
      <c r="AA335" s="69"/>
      <c r="AB335" s="69"/>
      <c r="AC335" s="69"/>
      <c r="AD335" s="125"/>
      <c r="AE335" s="69"/>
      <c r="AF335" s="69"/>
      <c r="AG335" s="69"/>
    </row>
    <row r="336" spans="1:33" hidden="1" x14ac:dyDescent="0.2">
      <c r="A336" s="69">
        <f t="shared" si="2"/>
        <v>339</v>
      </c>
      <c r="B336" s="69"/>
      <c r="C336" s="82"/>
      <c r="D336" s="82"/>
      <c r="E336" s="82"/>
      <c r="F336" s="70"/>
      <c r="G336" s="84"/>
      <c r="H336" s="69"/>
      <c r="I336" s="69"/>
      <c r="J336" s="132"/>
      <c r="K336" s="132"/>
      <c r="L336" s="72"/>
      <c r="M336" s="69"/>
      <c r="N336" s="73"/>
      <c r="O336" s="73"/>
      <c r="P336" s="69"/>
      <c r="Q336" s="69"/>
      <c r="R336" s="69"/>
      <c r="S336" s="69"/>
      <c r="T336" s="69"/>
      <c r="U336" s="69"/>
      <c r="V336" s="69"/>
      <c r="W336" s="69"/>
      <c r="X336" s="69"/>
      <c r="Y336" s="69"/>
      <c r="Z336" s="69"/>
      <c r="AA336" s="69"/>
      <c r="AB336" s="69"/>
      <c r="AC336" s="69"/>
      <c r="AD336" s="125"/>
      <c r="AE336" s="69"/>
      <c r="AF336" s="69"/>
      <c r="AG336" s="69"/>
    </row>
    <row r="337" spans="1:38" hidden="1" x14ac:dyDescent="0.2">
      <c r="A337" s="69">
        <f t="shared" si="2"/>
        <v>340</v>
      </c>
      <c r="B337" s="69"/>
      <c r="C337" s="82"/>
      <c r="D337" s="82"/>
      <c r="E337" s="82"/>
      <c r="F337" s="70"/>
      <c r="G337" s="84"/>
      <c r="H337" s="69"/>
      <c r="I337" s="69"/>
      <c r="J337" s="132"/>
      <c r="K337" s="132"/>
      <c r="L337" s="72"/>
      <c r="M337" s="69"/>
      <c r="N337" s="73"/>
      <c r="O337" s="73"/>
      <c r="P337" s="69"/>
      <c r="Q337" s="69"/>
      <c r="R337" s="69"/>
      <c r="S337" s="69"/>
      <c r="T337" s="69"/>
      <c r="U337" s="69"/>
      <c r="V337" s="69"/>
      <c r="W337" s="69"/>
      <c r="X337" s="69"/>
      <c r="Y337" s="69"/>
      <c r="Z337" s="69"/>
      <c r="AA337" s="69"/>
      <c r="AB337" s="69"/>
      <c r="AC337" s="69"/>
      <c r="AD337" s="125"/>
      <c r="AE337" s="69"/>
      <c r="AF337" s="69"/>
      <c r="AG337" s="69"/>
    </row>
    <row r="338" spans="1:38" hidden="1" x14ac:dyDescent="0.2">
      <c r="A338" s="69">
        <f t="shared" si="2"/>
        <v>341</v>
      </c>
      <c r="B338" s="69"/>
      <c r="C338" s="82"/>
      <c r="D338" s="82"/>
      <c r="E338" s="82"/>
      <c r="F338" s="70"/>
      <c r="G338" s="84"/>
      <c r="H338" s="69"/>
      <c r="I338" s="69"/>
      <c r="J338" s="132"/>
      <c r="K338" s="132"/>
      <c r="L338" s="72"/>
      <c r="M338" s="69"/>
      <c r="N338" s="73"/>
      <c r="O338" s="73"/>
      <c r="P338" s="69"/>
      <c r="Q338" s="69"/>
      <c r="R338" s="69"/>
      <c r="S338" s="69"/>
      <c r="T338" s="69"/>
      <c r="U338" s="69"/>
      <c r="V338" s="69"/>
      <c r="W338" s="69"/>
      <c r="X338" s="69"/>
      <c r="Y338" s="69"/>
      <c r="Z338" s="69"/>
      <c r="AA338" s="69"/>
      <c r="AB338" s="69"/>
      <c r="AC338" s="69"/>
      <c r="AD338" s="125"/>
      <c r="AE338" s="69"/>
      <c r="AF338" s="69"/>
      <c r="AG338" s="69"/>
    </row>
    <row r="339" spans="1:38" hidden="1" x14ac:dyDescent="0.2">
      <c r="A339" s="69">
        <f t="shared" si="2"/>
        <v>342</v>
      </c>
      <c r="B339" s="69"/>
      <c r="C339" s="82"/>
      <c r="D339" s="82"/>
      <c r="E339" s="82"/>
      <c r="F339" s="70"/>
      <c r="G339" s="84"/>
      <c r="H339" s="69"/>
      <c r="I339" s="69"/>
      <c r="J339" s="132"/>
      <c r="K339" s="132"/>
      <c r="L339" s="72"/>
      <c r="M339" s="69"/>
      <c r="N339" s="73"/>
      <c r="O339" s="73"/>
      <c r="P339" s="69"/>
      <c r="Q339" s="69"/>
      <c r="R339" s="69"/>
      <c r="S339" s="69"/>
      <c r="T339" s="69"/>
      <c r="U339" s="69"/>
      <c r="V339" s="69"/>
      <c r="W339" s="69"/>
      <c r="X339" s="69"/>
      <c r="Y339" s="69"/>
      <c r="Z339" s="69"/>
      <c r="AA339" s="69"/>
      <c r="AB339" s="69"/>
      <c r="AC339" s="69"/>
      <c r="AD339" s="125"/>
      <c r="AE339" s="69"/>
      <c r="AF339" s="69"/>
      <c r="AG339" s="69"/>
    </row>
    <row r="340" spans="1:38" hidden="1" x14ac:dyDescent="0.2">
      <c r="A340" s="69">
        <f t="shared" si="2"/>
        <v>343</v>
      </c>
      <c r="B340" s="69"/>
      <c r="C340" s="82"/>
      <c r="D340" s="82"/>
      <c r="E340" s="82"/>
      <c r="F340" s="70"/>
      <c r="G340" s="84"/>
      <c r="H340" s="69"/>
      <c r="I340" s="69"/>
      <c r="J340" s="132"/>
      <c r="K340" s="132"/>
      <c r="L340" s="72"/>
      <c r="M340" s="69"/>
      <c r="N340" s="73"/>
      <c r="O340" s="73"/>
      <c r="P340" s="69"/>
      <c r="Q340" s="69"/>
      <c r="R340" s="69"/>
      <c r="S340" s="69"/>
      <c r="T340" s="69"/>
      <c r="U340" s="69"/>
      <c r="V340" s="69"/>
      <c r="W340" s="69"/>
      <c r="X340" s="69"/>
      <c r="Y340" s="69"/>
      <c r="Z340" s="69"/>
      <c r="AA340" s="69"/>
      <c r="AB340" s="69"/>
      <c r="AC340" s="69"/>
      <c r="AD340" s="125"/>
      <c r="AE340" s="69"/>
      <c r="AF340" s="69"/>
      <c r="AG340" s="69"/>
    </row>
    <row r="341" spans="1:38" hidden="1" x14ac:dyDescent="0.2">
      <c r="A341" s="69">
        <f t="shared" si="2"/>
        <v>344</v>
      </c>
      <c r="B341" s="69"/>
      <c r="C341" s="82"/>
      <c r="D341" s="82"/>
      <c r="E341" s="82"/>
      <c r="F341" s="70"/>
      <c r="G341" s="84"/>
      <c r="H341" s="69"/>
      <c r="I341" s="69"/>
      <c r="J341" s="132"/>
      <c r="K341" s="132"/>
      <c r="L341" s="72"/>
      <c r="M341" s="69"/>
      <c r="N341" s="73"/>
      <c r="O341" s="73"/>
      <c r="P341" s="69"/>
      <c r="Q341" s="69"/>
      <c r="R341" s="69"/>
      <c r="S341" s="69"/>
      <c r="T341" s="69"/>
      <c r="U341" s="69"/>
      <c r="V341" s="69"/>
      <c r="W341" s="69"/>
      <c r="X341" s="69"/>
      <c r="Y341" s="69"/>
      <c r="Z341" s="69"/>
      <c r="AA341" s="69"/>
      <c r="AB341" s="69"/>
      <c r="AC341" s="69"/>
      <c r="AD341" s="125"/>
      <c r="AE341" s="69"/>
      <c r="AF341" s="69"/>
      <c r="AG341" s="69"/>
    </row>
    <row r="342" spans="1:38" hidden="1" x14ac:dyDescent="0.2">
      <c r="A342" s="69">
        <f t="shared" si="2"/>
        <v>345</v>
      </c>
      <c r="B342" s="69"/>
      <c r="C342" s="82"/>
      <c r="D342" s="82"/>
      <c r="E342" s="82"/>
      <c r="F342" s="70"/>
      <c r="G342" s="84"/>
      <c r="H342" s="69"/>
      <c r="I342" s="69"/>
      <c r="J342" s="132"/>
      <c r="K342" s="132"/>
      <c r="L342" s="72"/>
      <c r="M342" s="69"/>
      <c r="N342" s="73"/>
      <c r="O342" s="73"/>
      <c r="P342" s="69"/>
      <c r="Q342" s="69"/>
      <c r="R342" s="69"/>
      <c r="S342" s="69"/>
      <c r="T342" s="69"/>
      <c r="U342" s="69"/>
      <c r="V342" s="69"/>
      <c r="W342" s="69"/>
      <c r="X342" s="69"/>
      <c r="Y342" s="69"/>
      <c r="Z342" s="69"/>
      <c r="AA342" s="69"/>
      <c r="AB342" s="69"/>
      <c r="AC342" s="69"/>
      <c r="AD342" s="125"/>
      <c r="AE342" s="69"/>
      <c r="AF342" s="69"/>
      <c r="AG342" s="69"/>
    </row>
    <row r="343" spans="1:38" hidden="1" x14ac:dyDescent="0.2">
      <c r="A343" s="69">
        <f t="shared" si="2"/>
        <v>346</v>
      </c>
    </row>
    <row r="344" spans="1:38" hidden="1" x14ac:dyDescent="0.2">
      <c r="A344" s="69">
        <f t="shared" si="2"/>
        <v>347</v>
      </c>
    </row>
    <row r="345" spans="1:38" hidden="1" x14ac:dyDescent="0.2">
      <c r="A345" s="69">
        <f t="shared" si="2"/>
        <v>348</v>
      </c>
    </row>
    <row r="348" spans="1:38" x14ac:dyDescent="0.2">
      <c r="B348" s="126">
        <f ca="1">TODAY()</f>
        <v>45679</v>
      </c>
      <c r="H348" s="126">
        <v>45404</v>
      </c>
      <c r="I348" s="126">
        <v>45564</v>
      </c>
      <c r="J348" s="100">
        <f>I348-H348</f>
        <v>160</v>
      </c>
    </row>
    <row r="350" spans="1:38" ht="13.5" thickBot="1" x14ac:dyDescent="0.25">
      <c r="B350" s="284" t="s">
        <v>1063</v>
      </c>
      <c r="C350" s="285"/>
      <c r="D350" s="285"/>
      <c r="E350" s="285"/>
      <c r="F350" s="285"/>
      <c r="G350" s="285"/>
      <c r="H350" s="285"/>
      <c r="I350" s="285"/>
      <c r="J350" s="285"/>
      <c r="K350" s="286"/>
    </row>
    <row r="351" spans="1:38" s="109" customFormat="1" ht="25.5" x14ac:dyDescent="0.25">
      <c r="B351" s="106"/>
      <c r="C351" s="107" t="s">
        <v>3</v>
      </c>
      <c r="D351" s="107" t="s">
        <v>1064</v>
      </c>
      <c r="E351" s="107" t="s">
        <v>1065</v>
      </c>
      <c r="F351" s="107" t="s">
        <v>1066</v>
      </c>
      <c r="G351" s="107" t="s">
        <v>9</v>
      </c>
      <c r="H351" s="107" t="s">
        <v>1067</v>
      </c>
      <c r="I351" s="107" t="s">
        <v>1068</v>
      </c>
      <c r="J351" s="118"/>
      <c r="K351" s="119"/>
    </row>
    <row r="352" spans="1:38" ht="38.25" x14ac:dyDescent="0.2">
      <c r="B352" s="67" t="s">
        <v>96</v>
      </c>
      <c r="C352" s="169" t="s">
        <v>338</v>
      </c>
      <c r="D352" s="169" t="s">
        <v>193</v>
      </c>
      <c r="E352" s="67" t="s">
        <v>47</v>
      </c>
      <c r="F352" s="67" t="s">
        <v>1069</v>
      </c>
      <c r="G352" s="117" t="s">
        <v>106</v>
      </c>
      <c r="H352" s="67" t="s">
        <v>411</v>
      </c>
      <c r="I352" s="67">
        <v>1</v>
      </c>
      <c r="J352" s="67"/>
      <c r="K352" s="67"/>
      <c r="Q352" s="103"/>
      <c r="R352" s="103"/>
      <c r="S352" s="103"/>
      <c r="T352" s="103"/>
      <c r="U352" s="103"/>
      <c r="V352" s="103"/>
      <c r="W352" s="103"/>
      <c r="X352" s="103"/>
      <c r="Y352" s="103"/>
      <c r="Z352" s="103"/>
      <c r="AA352" s="103"/>
      <c r="AB352" s="103"/>
      <c r="AC352" s="103"/>
      <c r="AD352" s="103"/>
      <c r="AE352" s="103"/>
      <c r="AF352" s="103"/>
      <c r="AG352" s="103"/>
      <c r="AH352" s="103"/>
      <c r="AL352" s="100" t="s">
        <v>208</v>
      </c>
    </row>
    <row r="353" spans="2:38" ht="38.25" x14ac:dyDescent="0.2">
      <c r="B353" s="74" t="s">
        <v>107</v>
      </c>
      <c r="C353" s="104" t="s">
        <v>197</v>
      </c>
      <c r="D353" s="104" t="s">
        <v>32</v>
      </c>
      <c r="E353" s="74" t="s">
        <v>86</v>
      </c>
      <c r="F353" s="74" t="s">
        <v>266</v>
      </c>
      <c r="G353" s="102" t="s">
        <v>108</v>
      </c>
      <c r="H353" s="74" t="s">
        <v>287</v>
      </c>
      <c r="I353" s="74">
        <v>2</v>
      </c>
      <c r="J353" s="74"/>
      <c r="K353" s="74"/>
      <c r="Q353" s="103"/>
      <c r="R353" s="103"/>
      <c r="S353" s="103"/>
      <c r="T353" s="103"/>
      <c r="U353" s="103"/>
      <c r="V353" s="103"/>
      <c r="W353" s="103"/>
      <c r="X353" s="103"/>
      <c r="Y353" s="103"/>
      <c r="Z353" s="103"/>
      <c r="AA353" s="103"/>
      <c r="AB353" s="103"/>
      <c r="AC353" s="103"/>
      <c r="AD353" s="103"/>
      <c r="AE353" s="103"/>
      <c r="AF353" s="103"/>
      <c r="AG353" s="103"/>
      <c r="AH353" s="103"/>
      <c r="AL353" s="100" t="s">
        <v>196</v>
      </c>
    </row>
    <row r="354" spans="2:38" ht="25.5" x14ac:dyDescent="0.2">
      <c r="B354" s="74" t="s">
        <v>72</v>
      </c>
      <c r="C354" s="104" t="s">
        <v>1070</v>
      </c>
      <c r="D354" s="104" t="s">
        <v>120</v>
      </c>
      <c r="E354" s="74" t="s">
        <v>34</v>
      </c>
      <c r="F354" s="74" t="s">
        <v>261</v>
      </c>
      <c r="G354" s="102" t="s">
        <v>110</v>
      </c>
      <c r="H354" s="74" t="s">
        <v>365</v>
      </c>
      <c r="I354" s="74">
        <v>3</v>
      </c>
      <c r="J354" s="74"/>
      <c r="K354" s="74"/>
      <c r="Q354" s="103"/>
      <c r="R354" s="103"/>
      <c r="S354" s="103"/>
      <c r="T354" s="103"/>
      <c r="U354" s="103"/>
      <c r="V354" s="103"/>
      <c r="W354" s="103"/>
      <c r="X354" s="103"/>
      <c r="Y354" s="103"/>
      <c r="Z354" s="103"/>
      <c r="AA354" s="103"/>
      <c r="AB354" s="103"/>
      <c r="AC354" s="103"/>
      <c r="AD354" s="103"/>
      <c r="AE354" s="103"/>
      <c r="AF354" s="103"/>
      <c r="AG354" s="103"/>
      <c r="AH354" s="103"/>
      <c r="AL354" s="100" t="s">
        <v>14</v>
      </c>
    </row>
    <row r="355" spans="2:38" ht="25.5" x14ac:dyDescent="0.2">
      <c r="B355" s="74" t="s">
        <v>111</v>
      </c>
      <c r="C355" s="104" t="s">
        <v>109</v>
      </c>
      <c r="D355" s="104" t="s">
        <v>65</v>
      </c>
      <c r="E355" s="74" t="s">
        <v>113</v>
      </c>
      <c r="F355" s="74" t="s">
        <v>685</v>
      </c>
      <c r="G355" s="102" t="s">
        <v>114</v>
      </c>
      <c r="H355" s="74" t="s">
        <v>402</v>
      </c>
      <c r="I355" s="74">
        <v>4</v>
      </c>
      <c r="J355" s="74"/>
      <c r="K355" s="74"/>
      <c r="Q355" s="103"/>
      <c r="R355" s="103"/>
      <c r="S355" s="103"/>
      <c r="T355" s="103"/>
      <c r="U355" s="103"/>
      <c r="V355" s="103"/>
      <c r="W355" s="103"/>
      <c r="X355" s="103"/>
      <c r="Y355" s="103"/>
      <c r="Z355" s="103"/>
      <c r="AA355" s="103"/>
      <c r="AB355" s="103"/>
      <c r="AC355" s="103"/>
      <c r="AD355" s="103"/>
      <c r="AE355" s="103"/>
      <c r="AF355" s="103"/>
      <c r="AG355" s="103"/>
      <c r="AH355" s="103"/>
    </row>
    <row r="356" spans="2:38" ht="38.25" x14ac:dyDescent="0.2">
      <c r="B356" s="74" t="s">
        <v>115</v>
      </c>
      <c r="C356" s="104" t="s">
        <v>112</v>
      </c>
      <c r="D356" s="104" t="s">
        <v>123</v>
      </c>
      <c r="E356" s="74" t="s">
        <v>117</v>
      </c>
      <c r="F356" s="74" t="s">
        <v>589</v>
      </c>
      <c r="G356" s="102" t="s">
        <v>21</v>
      </c>
      <c r="H356" s="74" t="s">
        <v>263</v>
      </c>
      <c r="I356" s="74">
        <v>5</v>
      </c>
      <c r="J356" s="74"/>
      <c r="K356" s="74"/>
      <c r="Q356" s="103"/>
      <c r="R356" s="103"/>
      <c r="S356" s="103"/>
      <c r="T356" s="103"/>
      <c r="U356" s="103"/>
      <c r="V356" s="103"/>
      <c r="W356" s="103"/>
      <c r="X356" s="103"/>
      <c r="Y356" s="103"/>
      <c r="Z356" s="103"/>
      <c r="AA356" s="103"/>
      <c r="AB356" s="103"/>
      <c r="AC356" s="103"/>
      <c r="AD356" s="103"/>
      <c r="AE356" s="103"/>
      <c r="AF356" s="103"/>
      <c r="AG356" s="103"/>
      <c r="AH356" s="103"/>
    </row>
    <row r="357" spans="2:38" ht="25.5" x14ac:dyDescent="0.2">
      <c r="B357" s="74" t="s">
        <v>118</v>
      </c>
      <c r="C357" s="104" t="s">
        <v>116</v>
      </c>
      <c r="D357" s="104" t="s">
        <v>126</v>
      </c>
      <c r="E357" s="74" t="s">
        <v>40</v>
      </c>
      <c r="F357" s="74" t="s">
        <v>1071</v>
      </c>
      <c r="G357" s="102" t="s">
        <v>24</v>
      </c>
      <c r="H357" s="74" t="s">
        <v>1072</v>
      </c>
      <c r="I357" s="74">
        <v>6</v>
      </c>
      <c r="J357" s="74"/>
      <c r="K357" s="74"/>
      <c r="Q357" s="103"/>
      <c r="R357" s="103"/>
      <c r="S357" s="103"/>
      <c r="T357" s="103"/>
      <c r="U357" s="103"/>
      <c r="V357" s="103"/>
      <c r="W357" s="103"/>
      <c r="X357" s="103"/>
      <c r="Y357" s="103"/>
      <c r="Z357" s="103"/>
      <c r="AA357" s="103"/>
      <c r="AB357" s="103"/>
      <c r="AC357" s="103"/>
      <c r="AD357" s="103"/>
      <c r="AE357" s="103"/>
      <c r="AF357" s="103"/>
      <c r="AG357" s="103"/>
      <c r="AH357" s="103"/>
    </row>
    <row r="358" spans="2:38" ht="25.5" x14ac:dyDescent="0.2">
      <c r="B358" s="74" t="s">
        <v>481</v>
      </c>
      <c r="C358" s="104" t="s">
        <v>512</v>
      </c>
      <c r="D358" s="104" t="s">
        <v>128</v>
      </c>
      <c r="E358" s="74" t="s">
        <v>61</v>
      </c>
      <c r="F358" s="74" t="s">
        <v>326</v>
      </c>
      <c r="G358" s="102" t="s">
        <v>49</v>
      </c>
      <c r="H358" s="74" t="s">
        <v>190</v>
      </c>
      <c r="I358" s="74">
        <v>7</v>
      </c>
      <c r="J358" s="74"/>
      <c r="K358" s="74"/>
      <c r="Q358" s="103"/>
      <c r="R358" s="103"/>
      <c r="S358" s="103"/>
      <c r="T358" s="103"/>
      <c r="U358" s="103"/>
      <c r="V358" s="103"/>
      <c r="W358" s="103"/>
      <c r="X358" s="103"/>
      <c r="Y358" s="103"/>
      <c r="Z358" s="103"/>
      <c r="AA358" s="103"/>
      <c r="AB358" s="103"/>
      <c r="AC358" s="103"/>
      <c r="AD358" s="103"/>
      <c r="AE358" s="103"/>
      <c r="AF358" s="103"/>
      <c r="AG358" s="103"/>
      <c r="AH358" s="103"/>
    </row>
    <row r="359" spans="2:38" ht="25.5" x14ac:dyDescent="0.2">
      <c r="B359" s="74" t="s">
        <v>309</v>
      </c>
      <c r="C359" s="104" t="s">
        <v>133</v>
      </c>
      <c r="D359" s="104" t="s">
        <v>130</v>
      </c>
      <c r="E359" s="102" t="s">
        <v>119</v>
      </c>
      <c r="F359" s="74" t="s">
        <v>248</v>
      </c>
      <c r="G359" s="102" t="s">
        <v>121</v>
      </c>
      <c r="H359" s="74" t="s">
        <v>14</v>
      </c>
      <c r="I359" s="74">
        <v>8</v>
      </c>
      <c r="J359" s="74"/>
      <c r="K359" s="74"/>
      <c r="Q359" s="103"/>
      <c r="R359" s="103"/>
      <c r="S359" s="103"/>
      <c r="T359" s="103"/>
      <c r="U359" s="103"/>
      <c r="V359" s="103"/>
      <c r="W359" s="103"/>
      <c r="X359" s="103"/>
      <c r="Y359" s="103"/>
      <c r="Z359" s="103"/>
      <c r="AA359" s="103"/>
      <c r="AB359" s="103"/>
      <c r="AC359" s="103"/>
      <c r="AD359" s="103"/>
      <c r="AE359" s="103"/>
      <c r="AF359" s="103"/>
      <c r="AG359" s="103"/>
      <c r="AH359" s="103"/>
    </row>
    <row r="360" spans="2:38" ht="25.5" x14ac:dyDescent="0.2">
      <c r="B360" s="74" t="s">
        <v>468</v>
      </c>
      <c r="C360" s="104" t="s">
        <v>135</v>
      </c>
      <c r="D360" s="104" t="s">
        <v>312</v>
      </c>
      <c r="E360" s="74" t="s">
        <v>14</v>
      </c>
      <c r="F360" s="74" t="s">
        <v>1073</v>
      </c>
      <c r="G360" s="102" t="s">
        <v>122</v>
      </c>
      <c r="H360" s="74" t="s">
        <v>476</v>
      </c>
      <c r="I360" s="74">
        <v>9</v>
      </c>
      <c r="J360" s="74"/>
      <c r="K360" s="74"/>
      <c r="Q360" s="103"/>
      <c r="R360" s="103"/>
      <c r="S360" s="103"/>
      <c r="T360" s="103"/>
      <c r="U360" s="103"/>
      <c r="V360" s="103"/>
      <c r="W360" s="103"/>
      <c r="X360" s="103"/>
      <c r="Y360" s="103"/>
      <c r="Z360" s="103"/>
      <c r="AA360" s="103"/>
      <c r="AB360" s="103"/>
      <c r="AC360" s="103"/>
      <c r="AD360" s="103"/>
      <c r="AE360" s="103"/>
      <c r="AF360" s="103"/>
      <c r="AG360" s="103"/>
      <c r="AH360" s="103"/>
    </row>
    <row r="361" spans="2:38" ht="25.5" x14ac:dyDescent="0.2">
      <c r="B361" s="74" t="s">
        <v>481</v>
      </c>
      <c r="C361" s="104" t="s">
        <v>136</v>
      </c>
      <c r="D361" s="104" t="s">
        <v>99</v>
      </c>
      <c r="E361" s="74"/>
      <c r="F361" s="74" t="s">
        <v>1074</v>
      </c>
      <c r="G361" s="102" t="s">
        <v>37</v>
      </c>
      <c r="H361" s="74" t="s">
        <v>17</v>
      </c>
      <c r="I361" s="74">
        <v>10</v>
      </c>
      <c r="J361" s="74"/>
      <c r="K361" s="74"/>
      <c r="Q361" s="103"/>
      <c r="R361" s="103"/>
      <c r="S361" s="103"/>
      <c r="T361" s="103"/>
      <c r="U361" s="103"/>
      <c r="V361" s="103"/>
      <c r="W361" s="103"/>
      <c r="X361" s="103"/>
      <c r="Y361" s="103"/>
      <c r="Z361" s="103"/>
      <c r="AA361" s="103"/>
      <c r="AB361" s="103"/>
      <c r="AC361" s="103"/>
      <c r="AD361" s="103"/>
      <c r="AE361" s="103"/>
      <c r="AF361" s="103"/>
      <c r="AG361" s="103"/>
      <c r="AH361" s="103"/>
    </row>
    <row r="362" spans="2:38" ht="25.5" x14ac:dyDescent="0.2">
      <c r="B362" s="74" t="s">
        <v>259</v>
      </c>
      <c r="C362" s="104" t="s">
        <v>125</v>
      </c>
      <c r="D362" s="167" t="s">
        <v>191</v>
      </c>
      <c r="E362" s="74"/>
      <c r="F362" s="74" t="s">
        <v>1075</v>
      </c>
      <c r="G362" s="102" t="s">
        <v>16</v>
      </c>
      <c r="H362" s="74" t="s">
        <v>727</v>
      </c>
      <c r="I362" s="74">
        <v>11</v>
      </c>
      <c r="J362" s="74"/>
      <c r="K362" s="74"/>
      <c r="Q362" s="103"/>
      <c r="R362" s="103"/>
      <c r="S362" s="103"/>
      <c r="T362" s="103"/>
      <c r="U362" s="103"/>
      <c r="V362" s="103"/>
      <c r="W362" s="103"/>
      <c r="X362" s="103"/>
      <c r="Y362" s="103"/>
      <c r="Z362" s="103"/>
      <c r="AA362" s="103"/>
      <c r="AB362" s="103"/>
      <c r="AC362" s="103"/>
      <c r="AD362" s="103"/>
      <c r="AE362" s="103"/>
      <c r="AF362" s="103"/>
      <c r="AG362" s="103"/>
      <c r="AH362" s="103"/>
    </row>
    <row r="363" spans="2:38" ht="25.5" x14ac:dyDescent="0.2">
      <c r="B363" s="74" t="s">
        <v>38</v>
      </c>
      <c r="C363" s="104" t="s">
        <v>14</v>
      </c>
      <c r="D363" s="104" t="s">
        <v>1076</v>
      </c>
      <c r="E363" s="74"/>
      <c r="F363" s="74" t="s">
        <v>466</v>
      </c>
      <c r="G363" s="102" t="s">
        <v>127</v>
      </c>
      <c r="H363" s="74" t="s">
        <v>525</v>
      </c>
      <c r="I363" s="74">
        <v>12</v>
      </c>
      <c r="J363" s="74"/>
      <c r="K363" s="74"/>
      <c r="Q363" s="103"/>
      <c r="R363" s="103"/>
      <c r="S363" s="103"/>
      <c r="T363" s="103"/>
      <c r="U363" s="103"/>
      <c r="V363" s="103"/>
      <c r="W363" s="103"/>
      <c r="X363" s="103"/>
      <c r="Y363" s="103"/>
      <c r="Z363" s="103"/>
      <c r="AA363" s="103"/>
      <c r="AB363" s="103"/>
      <c r="AC363" s="103"/>
      <c r="AD363" s="103"/>
      <c r="AE363" s="103"/>
      <c r="AF363" s="103"/>
      <c r="AG363" s="103"/>
      <c r="AH363" s="103"/>
    </row>
    <row r="364" spans="2:38" ht="38.25" x14ac:dyDescent="0.2">
      <c r="B364" s="74" t="s">
        <v>54</v>
      </c>
      <c r="C364" s="167" t="s">
        <v>470</v>
      </c>
      <c r="D364" s="167" t="s">
        <v>328</v>
      </c>
      <c r="E364" s="104"/>
      <c r="F364" s="74" t="s">
        <v>582</v>
      </c>
      <c r="G364" s="102" t="s">
        <v>129</v>
      </c>
      <c r="H364" s="74" t="s">
        <v>850</v>
      </c>
      <c r="I364" s="74">
        <v>13</v>
      </c>
      <c r="J364" s="74"/>
      <c r="K364" s="74"/>
      <c r="Q364" s="103"/>
      <c r="R364" s="103"/>
      <c r="S364" s="103"/>
      <c r="T364" s="103"/>
      <c r="U364" s="103"/>
      <c r="V364" s="103"/>
      <c r="W364" s="103"/>
      <c r="X364" s="103"/>
      <c r="Y364" s="103"/>
      <c r="Z364" s="103"/>
      <c r="AA364" s="103"/>
      <c r="AB364" s="103"/>
      <c r="AC364" s="103"/>
      <c r="AD364" s="103"/>
      <c r="AE364" s="103"/>
      <c r="AF364" s="103"/>
      <c r="AG364" s="103"/>
      <c r="AH364" s="103"/>
    </row>
    <row r="365" spans="2:38" x14ac:dyDescent="0.2">
      <c r="B365" s="74" t="s">
        <v>12</v>
      </c>
      <c r="C365" s="167" t="s">
        <v>1077</v>
      </c>
      <c r="D365" s="167"/>
      <c r="E365" s="104"/>
      <c r="F365" s="74" t="s">
        <v>14</v>
      </c>
      <c r="G365" s="116" t="s">
        <v>131</v>
      </c>
      <c r="H365" s="74" t="s">
        <v>1078</v>
      </c>
      <c r="I365" s="74">
        <v>14</v>
      </c>
      <c r="J365" s="74"/>
      <c r="K365" s="74"/>
      <c r="Q365" s="105"/>
      <c r="R365" s="105"/>
      <c r="S365" s="105"/>
      <c r="T365" s="105"/>
      <c r="U365" s="105"/>
      <c r="V365" s="105"/>
      <c r="W365" s="105"/>
      <c r="X365" s="105"/>
      <c r="Y365" s="105"/>
      <c r="Z365" s="105"/>
      <c r="AA365" s="105"/>
      <c r="AB365" s="105"/>
      <c r="AC365" s="105"/>
      <c r="AD365" s="105"/>
      <c r="AE365" s="105"/>
      <c r="AF365" s="105"/>
      <c r="AG365" s="105"/>
      <c r="AH365" s="105"/>
    </row>
    <row r="366" spans="2:38" ht="25.5" x14ac:dyDescent="0.2">
      <c r="B366" s="74" t="s">
        <v>59</v>
      </c>
      <c r="C366" s="167" t="s">
        <v>191</v>
      </c>
      <c r="D366" s="167"/>
      <c r="E366" s="104"/>
      <c r="G366" s="116" t="s">
        <v>132</v>
      </c>
      <c r="H366" s="74" t="s">
        <v>195</v>
      </c>
      <c r="I366" s="74">
        <v>15</v>
      </c>
      <c r="J366" s="74"/>
      <c r="K366" s="74"/>
      <c r="Q366" s="105"/>
      <c r="R366" s="105"/>
      <c r="S366" s="105"/>
      <c r="T366" s="105"/>
      <c r="U366" s="105"/>
      <c r="V366" s="105"/>
      <c r="W366" s="105"/>
      <c r="X366" s="105"/>
      <c r="Y366" s="105"/>
      <c r="Z366" s="105"/>
      <c r="AA366" s="105"/>
      <c r="AB366" s="105"/>
      <c r="AC366" s="105"/>
      <c r="AD366" s="105"/>
      <c r="AE366" s="105"/>
      <c r="AF366" s="105"/>
      <c r="AG366" s="105"/>
      <c r="AH366" s="105"/>
    </row>
    <row r="367" spans="2:38" ht="25.5" x14ac:dyDescent="0.2">
      <c r="B367" s="74"/>
      <c r="C367" s="167" t="s">
        <v>1076</v>
      </c>
      <c r="D367" s="167"/>
      <c r="E367" s="104"/>
      <c r="F367" s="74"/>
      <c r="G367" s="102" t="s">
        <v>134</v>
      </c>
      <c r="H367" s="74"/>
      <c r="I367" s="74">
        <v>16</v>
      </c>
      <c r="J367" s="74"/>
      <c r="K367" s="74"/>
      <c r="Q367" s="103"/>
      <c r="R367" s="103"/>
      <c r="S367" s="103"/>
      <c r="T367" s="103"/>
      <c r="U367" s="103"/>
      <c r="V367" s="103"/>
      <c r="W367" s="103"/>
      <c r="X367" s="103"/>
      <c r="Y367" s="103"/>
      <c r="Z367" s="103"/>
      <c r="AA367" s="103"/>
      <c r="AB367" s="103"/>
      <c r="AC367" s="103"/>
      <c r="AD367" s="103"/>
      <c r="AE367" s="103"/>
      <c r="AF367" s="103"/>
      <c r="AG367" s="103"/>
      <c r="AH367" s="103"/>
    </row>
    <row r="368" spans="2:38" ht="25.5" x14ac:dyDescent="0.2">
      <c r="B368" s="74"/>
      <c r="C368" s="167" t="s">
        <v>328</v>
      </c>
      <c r="D368" s="167"/>
      <c r="E368" s="104"/>
      <c r="F368" s="74"/>
      <c r="G368" s="102" t="s">
        <v>42</v>
      </c>
      <c r="H368" s="74"/>
      <c r="I368" s="74">
        <v>17</v>
      </c>
      <c r="J368" s="74"/>
      <c r="K368" s="74"/>
      <c r="Q368" s="103"/>
      <c r="R368" s="103"/>
      <c r="S368" s="103"/>
      <c r="T368" s="103"/>
      <c r="U368" s="103"/>
      <c r="V368" s="103"/>
      <c r="W368" s="103"/>
      <c r="X368" s="103"/>
      <c r="Y368" s="103"/>
      <c r="Z368" s="103"/>
      <c r="AA368" s="103"/>
      <c r="AB368" s="103"/>
      <c r="AC368" s="103"/>
      <c r="AD368" s="103"/>
      <c r="AE368" s="103"/>
      <c r="AF368" s="103"/>
      <c r="AG368" s="103"/>
      <c r="AH368" s="103"/>
    </row>
    <row r="369" spans="2:34" x14ac:dyDescent="0.2">
      <c r="B369" s="74"/>
      <c r="C369" s="167" t="s">
        <v>871</v>
      </c>
      <c r="D369" s="167"/>
      <c r="E369" s="104"/>
      <c r="F369" s="74"/>
      <c r="G369" s="102" t="s">
        <v>58</v>
      </c>
      <c r="H369" s="74"/>
      <c r="I369" s="74">
        <v>18</v>
      </c>
      <c r="J369" s="74"/>
      <c r="K369" s="74"/>
      <c r="Q369" s="103"/>
      <c r="R369" s="103"/>
      <c r="S369" s="103"/>
      <c r="T369" s="103"/>
      <c r="U369" s="103"/>
      <c r="V369" s="103"/>
      <c r="W369" s="103"/>
      <c r="X369" s="103"/>
      <c r="Y369" s="103"/>
      <c r="Z369" s="103"/>
      <c r="AA369" s="103"/>
      <c r="AB369" s="103"/>
      <c r="AC369" s="103"/>
      <c r="AD369" s="103"/>
      <c r="AE369" s="103"/>
      <c r="AF369" s="103"/>
      <c r="AG369" s="103"/>
      <c r="AH369" s="103"/>
    </row>
    <row r="370" spans="2:34" x14ac:dyDescent="0.2">
      <c r="B370" s="74"/>
      <c r="C370" s="167" t="s">
        <v>1079</v>
      </c>
      <c r="D370" s="167"/>
      <c r="E370" s="104"/>
      <c r="F370" s="74"/>
      <c r="G370" s="102" t="s">
        <v>137</v>
      </c>
      <c r="H370" s="74"/>
      <c r="I370" s="74">
        <v>19</v>
      </c>
      <c r="J370" s="74"/>
      <c r="K370" s="74"/>
      <c r="Q370" s="103"/>
      <c r="R370" s="103"/>
      <c r="S370" s="103"/>
      <c r="T370" s="103"/>
      <c r="U370" s="103"/>
      <c r="V370" s="103"/>
      <c r="W370" s="103"/>
      <c r="X370" s="103"/>
      <c r="Y370" s="103"/>
      <c r="Z370" s="103"/>
      <c r="AA370" s="103"/>
      <c r="AB370" s="103"/>
      <c r="AC370" s="103"/>
      <c r="AD370" s="103"/>
      <c r="AE370" s="103"/>
      <c r="AF370" s="103"/>
      <c r="AG370" s="103"/>
      <c r="AH370" s="103"/>
    </row>
    <row r="371" spans="2:34" x14ac:dyDescent="0.2">
      <c r="B371" s="74"/>
      <c r="C371" s="167"/>
      <c r="D371" s="167"/>
      <c r="E371" s="104"/>
      <c r="F371" s="74"/>
      <c r="G371" s="102" t="s">
        <v>138</v>
      </c>
      <c r="H371" s="74"/>
      <c r="I371" s="74">
        <v>20</v>
      </c>
      <c r="J371" s="74"/>
      <c r="K371" s="74"/>
      <c r="Q371" s="103"/>
      <c r="R371" s="103"/>
      <c r="S371" s="103"/>
      <c r="T371" s="103"/>
      <c r="U371" s="103"/>
      <c r="V371" s="103"/>
      <c r="W371" s="103"/>
      <c r="X371" s="103"/>
      <c r="Y371" s="103"/>
      <c r="Z371" s="103"/>
      <c r="AA371" s="103"/>
      <c r="AB371" s="103"/>
      <c r="AC371" s="103"/>
      <c r="AD371" s="103"/>
      <c r="AE371" s="103"/>
      <c r="AF371" s="103"/>
      <c r="AG371" s="103"/>
      <c r="AH371" s="103"/>
    </row>
    <row r="372" spans="2:34" x14ac:dyDescent="0.2">
      <c r="B372" s="74"/>
      <c r="C372" s="167"/>
      <c r="D372" s="167"/>
      <c r="E372" s="104"/>
      <c r="F372" s="74"/>
      <c r="G372" s="102" t="s">
        <v>28</v>
      </c>
      <c r="H372" s="74"/>
      <c r="I372" s="74"/>
      <c r="J372" s="74"/>
      <c r="K372" s="74"/>
      <c r="Q372" s="103"/>
      <c r="R372" s="103"/>
      <c r="S372" s="103"/>
      <c r="T372" s="103"/>
      <c r="U372" s="103"/>
      <c r="V372" s="103"/>
      <c r="W372" s="103"/>
      <c r="X372" s="103"/>
      <c r="Y372" s="103"/>
      <c r="Z372" s="103"/>
      <c r="AA372" s="103"/>
      <c r="AB372" s="103"/>
      <c r="AC372" s="103"/>
      <c r="AD372" s="103"/>
      <c r="AE372" s="103"/>
      <c r="AF372" s="103"/>
      <c r="AG372" s="103"/>
      <c r="AH372" s="103"/>
    </row>
    <row r="373" spans="2:34" x14ac:dyDescent="0.2">
      <c r="B373" s="74"/>
      <c r="C373" s="167"/>
      <c r="D373" s="167"/>
      <c r="E373" s="104"/>
      <c r="F373" s="74"/>
      <c r="G373" s="102" t="s">
        <v>139</v>
      </c>
      <c r="H373" s="74"/>
      <c r="I373" s="74"/>
      <c r="J373" s="74"/>
      <c r="K373" s="74"/>
      <c r="Q373" s="103"/>
      <c r="R373" s="103"/>
      <c r="S373" s="103"/>
      <c r="T373" s="103"/>
      <c r="U373" s="103"/>
      <c r="V373" s="103"/>
      <c r="W373" s="103"/>
      <c r="X373" s="103"/>
      <c r="Y373" s="103"/>
      <c r="Z373" s="103"/>
      <c r="AA373" s="103"/>
      <c r="AB373" s="103"/>
      <c r="AC373" s="103"/>
      <c r="AD373" s="103"/>
      <c r="AE373" s="103"/>
      <c r="AF373" s="103"/>
      <c r="AG373" s="103"/>
      <c r="AH373" s="103"/>
    </row>
    <row r="374" spans="2:34" x14ac:dyDescent="0.2">
      <c r="B374" s="74"/>
      <c r="C374" s="167"/>
      <c r="D374" s="167"/>
      <c r="E374" s="74"/>
      <c r="F374" s="74"/>
      <c r="G374" s="102" t="s">
        <v>140</v>
      </c>
      <c r="H374" s="74"/>
      <c r="I374" s="74"/>
      <c r="J374" s="74"/>
      <c r="K374" s="74"/>
      <c r="Q374" s="103"/>
      <c r="R374" s="103"/>
      <c r="S374" s="103"/>
      <c r="T374" s="103"/>
      <c r="U374" s="103"/>
      <c r="V374" s="103"/>
      <c r="W374" s="103"/>
      <c r="X374" s="103"/>
      <c r="Y374" s="103"/>
      <c r="Z374" s="103"/>
      <c r="AA374" s="103"/>
      <c r="AB374" s="103"/>
      <c r="AC374" s="103"/>
      <c r="AD374" s="103"/>
      <c r="AE374" s="103"/>
      <c r="AF374" s="103"/>
      <c r="AG374" s="103"/>
      <c r="AH374" s="103"/>
    </row>
    <row r="375" spans="2:34" x14ac:dyDescent="0.2">
      <c r="B375" s="74"/>
      <c r="C375" s="167"/>
      <c r="D375" s="167"/>
      <c r="E375" s="74"/>
      <c r="F375" s="74"/>
      <c r="G375" s="102" t="s">
        <v>141</v>
      </c>
      <c r="H375" s="74"/>
      <c r="I375" s="74"/>
      <c r="J375" s="74"/>
      <c r="K375" s="74"/>
      <c r="Q375" s="103"/>
      <c r="R375" s="103"/>
      <c r="S375" s="103"/>
      <c r="T375" s="103"/>
      <c r="U375" s="103"/>
      <c r="V375" s="103"/>
      <c r="W375" s="103"/>
      <c r="X375" s="103"/>
      <c r="Y375" s="103"/>
      <c r="Z375" s="103"/>
      <c r="AA375" s="103"/>
      <c r="AB375" s="103"/>
      <c r="AC375" s="103"/>
      <c r="AD375" s="103"/>
      <c r="AE375" s="103"/>
      <c r="AF375" s="103"/>
      <c r="AG375" s="103"/>
      <c r="AH375" s="103"/>
    </row>
    <row r="376" spans="2:34" x14ac:dyDescent="0.2">
      <c r="B376" s="74"/>
      <c r="C376" s="167"/>
      <c r="D376" s="167"/>
      <c r="E376" s="74"/>
      <c r="F376" s="74"/>
      <c r="G376" s="102" t="s">
        <v>142</v>
      </c>
      <c r="H376" s="74"/>
      <c r="I376" s="74"/>
      <c r="J376" s="74"/>
      <c r="K376" s="74"/>
      <c r="Q376" s="103"/>
      <c r="R376" s="103"/>
      <c r="S376" s="103"/>
      <c r="T376" s="103"/>
      <c r="U376" s="103"/>
      <c r="V376" s="103"/>
      <c r="W376" s="103"/>
      <c r="X376" s="103"/>
      <c r="Y376" s="103"/>
      <c r="Z376" s="103"/>
      <c r="AA376" s="103"/>
      <c r="AB376" s="103"/>
      <c r="AC376" s="103"/>
      <c r="AD376" s="103"/>
      <c r="AE376" s="103"/>
      <c r="AF376" s="103"/>
      <c r="AG376" s="103"/>
      <c r="AH376" s="103"/>
    </row>
    <row r="377" spans="2:34" x14ac:dyDescent="0.2">
      <c r="B377" s="74"/>
      <c r="C377" s="167"/>
      <c r="D377" s="167"/>
      <c r="E377" s="74"/>
      <c r="F377" s="74"/>
      <c r="G377" s="102" t="s">
        <v>143</v>
      </c>
      <c r="H377" s="74"/>
      <c r="I377" s="74"/>
      <c r="J377" s="74"/>
      <c r="K377" s="74"/>
      <c r="Q377" s="103"/>
      <c r="R377" s="103"/>
      <c r="S377" s="103"/>
      <c r="T377" s="103"/>
      <c r="U377" s="103"/>
      <c r="V377" s="103"/>
      <c r="W377" s="103"/>
      <c r="X377" s="103"/>
      <c r="Y377" s="103"/>
      <c r="Z377" s="103"/>
      <c r="AA377" s="103"/>
      <c r="AB377" s="103"/>
      <c r="AC377" s="103"/>
      <c r="AD377" s="103"/>
      <c r="AE377" s="103"/>
      <c r="AF377" s="103"/>
      <c r="AG377" s="103"/>
      <c r="AH377" s="103"/>
    </row>
    <row r="378" spans="2:34" x14ac:dyDescent="0.2">
      <c r="B378" s="74"/>
      <c r="C378" s="167"/>
      <c r="D378" s="167"/>
      <c r="E378" s="74"/>
      <c r="F378" s="74"/>
      <c r="G378" s="102" t="s">
        <v>144</v>
      </c>
      <c r="H378" s="74"/>
      <c r="I378" s="74"/>
      <c r="J378" s="74"/>
      <c r="K378" s="74"/>
      <c r="Q378" s="103"/>
      <c r="R378" s="103"/>
      <c r="S378" s="103"/>
      <c r="T378" s="103"/>
      <c r="U378" s="103"/>
      <c r="V378" s="103"/>
      <c r="W378" s="103"/>
      <c r="X378" s="103"/>
      <c r="Y378" s="103"/>
      <c r="Z378" s="103"/>
      <c r="AA378" s="103"/>
      <c r="AB378" s="103"/>
      <c r="AC378" s="103"/>
      <c r="AD378" s="103"/>
      <c r="AE378" s="103"/>
      <c r="AF378" s="103"/>
      <c r="AG378" s="103"/>
      <c r="AH378" s="103"/>
    </row>
    <row r="379" spans="2:34" x14ac:dyDescent="0.2">
      <c r="B379" s="74"/>
      <c r="C379" s="167"/>
      <c r="D379" s="167"/>
      <c r="E379" s="74"/>
      <c r="F379" s="74"/>
      <c r="G379" s="102" t="s">
        <v>145</v>
      </c>
      <c r="H379" s="74"/>
      <c r="I379" s="74"/>
      <c r="J379" s="74"/>
      <c r="K379" s="74"/>
      <c r="Q379" s="103"/>
      <c r="R379" s="103"/>
      <c r="S379" s="103"/>
      <c r="T379" s="103"/>
      <c r="U379" s="103"/>
      <c r="V379" s="103"/>
      <c r="W379" s="103"/>
      <c r="X379" s="103"/>
      <c r="Y379" s="103"/>
      <c r="Z379" s="103"/>
      <c r="AA379" s="103"/>
      <c r="AB379" s="103"/>
      <c r="AC379" s="103"/>
      <c r="AD379" s="103"/>
      <c r="AE379" s="103"/>
      <c r="AF379" s="103"/>
      <c r="AG379" s="103"/>
      <c r="AH379" s="103"/>
    </row>
    <row r="380" spans="2:34" x14ac:dyDescent="0.2">
      <c r="B380" s="74"/>
      <c r="C380" s="167"/>
      <c r="D380" s="167"/>
      <c r="E380" s="74"/>
      <c r="F380" s="74"/>
      <c r="G380" s="102" t="s">
        <v>146</v>
      </c>
      <c r="H380" s="74"/>
      <c r="I380" s="74"/>
      <c r="J380" s="74"/>
      <c r="K380" s="74"/>
      <c r="Q380" s="103"/>
      <c r="R380" s="103"/>
      <c r="S380" s="103"/>
      <c r="T380" s="103"/>
      <c r="U380" s="103"/>
      <c r="V380" s="103"/>
      <c r="W380" s="103"/>
      <c r="X380" s="103"/>
      <c r="Y380" s="103"/>
      <c r="Z380" s="103"/>
      <c r="AA380" s="103"/>
      <c r="AB380" s="103"/>
      <c r="AC380" s="103"/>
      <c r="AD380" s="103"/>
      <c r="AE380" s="103"/>
      <c r="AF380" s="103"/>
      <c r="AG380" s="103"/>
      <c r="AH380" s="103"/>
    </row>
    <row r="381" spans="2:34" ht="25.5" x14ac:dyDescent="0.2">
      <c r="B381" s="74"/>
      <c r="C381" s="167"/>
      <c r="D381" s="167"/>
      <c r="E381" s="74"/>
      <c r="F381" s="74"/>
      <c r="G381" s="102" t="s">
        <v>147</v>
      </c>
      <c r="H381" s="74"/>
      <c r="I381" s="74"/>
      <c r="J381" s="74"/>
      <c r="K381" s="74"/>
      <c r="Q381" s="103"/>
      <c r="R381" s="103"/>
      <c r="S381" s="103"/>
      <c r="T381" s="103"/>
      <c r="U381" s="103"/>
      <c r="V381" s="103"/>
      <c r="W381" s="103"/>
      <c r="X381" s="103"/>
      <c r="Y381" s="103"/>
      <c r="Z381" s="103"/>
      <c r="AA381" s="103"/>
      <c r="AB381" s="103"/>
      <c r="AC381" s="103"/>
      <c r="AD381" s="103"/>
      <c r="AE381" s="103"/>
      <c r="AF381" s="103"/>
      <c r="AG381" s="103"/>
      <c r="AH381" s="103"/>
    </row>
    <row r="382" spans="2:34" x14ac:dyDescent="0.2">
      <c r="B382" s="74"/>
      <c r="C382" s="167"/>
      <c r="D382" s="167"/>
      <c r="E382" s="74"/>
      <c r="F382" s="74"/>
      <c r="G382" s="102" t="s">
        <v>69</v>
      </c>
      <c r="H382" s="74"/>
      <c r="I382" s="74"/>
      <c r="J382" s="74"/>
      <c r="K382" s="74"/>
      <c r="Q382" s="103"/>
      <c r="R382" s="103"/>
      <c r="S382" s="103"/>
      <c r="T382" s="103"/>
      <c r="U382" s="103"/>
      <c r="V382" s="103"/>
      <c r="W382" s="103"/>
      <c r="X382" s="103"/>
      <c r="Y382" s="103"/>
      <c r="Z382" s="103"/>
      <c r="AA382" s="103"/>
      <c r="AB382" s="103"/>
      <c r="AC382" s="103"/>
      <c r="AD382" s="103"/>
      <c r="AE382" s="103"/>
      <c r="AF382" s="103"/>
      <c r="AG382" s="103"/>
      <c r="AH382" s="103"/>
    </row>
    <row r="383" spans="2:34" x14ac:dyDescent="0.2">
      <c r="B383" s="74"/>
      <c r="C383" s="167"/>
      <c r="D383" s="167"/>
      <c r="E383" s="74"/>
      <c r="F383" s="74"/>
      <c r="G383" s="102" t="s">
        <v>64</v>
      </c>
      <c r="H383" s="74"/>
      <c r="I383" s="74"/>
      <c r="J383" s="74"/>
      <c r="K383" s="74"/>
      <c r="Q383" s="103"/>
      <c r="R383" s="103"/>
      <c r="S383" s="103"/>
      <c r="T383" s="103"/>
      <c r="U383" s="103"/>
      <c r="V383" s="103"/>
      <c r="W383" s="103"/>
      <c r="X383" s="103"/>
      <c r="Y383" s="103"/>
      <c r="Z383" s="103"/>
      <c r="AA383" s="103"/>
      <c r="AB383" s="103"/>
      <c r="AC383" s="103"/>
      <c r="AD383" s="103"/>
      <c r="AE383" s="103"/>
      <c r="AF383" s="103"/>
      <c r="AG383" s="103"/>
      <c r="AH383" s="103"/>
    </row>
    <row r="384" spans="2:34" x14ac:dyDescent="0.2">
      <c r="B384" s="74"/>
      <c r="C384" s="167"/>
      <c r="D384" s="167"/>
      <c r="E384" s="74"/>
      <c r="F384" s="74"/>
      <c r="G384" s="102" t="s">
        <v>148</v>
      </c>
      <c r="H384" s="74"/>
      <c r="I384" s="74"/>
      <c r="J384" s="74"/>
      <c r="K384" s="74"/>
      <c r="Q384" s="103"/>
      <c r="R384" s="103"/>
      <c r="S384" s="103"/>
      <c r="T384" s="103"/>
      <c r="U384" s="103"/>
      <c r="V384" s="103"/>
      <c r="W384" s="103"/>
      <c r="X384" s="103"/>
      <c r="Y384" s="103"/>
      <c r="Z384" s="103"/>
      <c r="AA384" s="103"/>
      <c r="AB384" s="103"/>
      <c r="AC384" s="103"/>
      <c r="AD384" s="103"/>
      <c r="AE384" s="103"/>
      <c r="AF384" s="103"/>
      <c r="AG384" s="103"/>
      <c r="AH384" s="103"/>
    </row>
    <row r="385" spans="2:34" x14ac:dyDescent="0.2">
      <c r="B385" s="74"/>
      <c r="C385" s="167"/>
      <c r="D385" s="167"/>
      <c r="E385" s="74"/>
      <c r="F385" s="74"/>
      <c r="G385" s="102" t="s">
        <v>149</v>
      </c>
      <c r="H385" s="74"/>
      <c r="I385" s="74"/>
      <c r="J385" s="74"/>
      <c r="K385" s="74"/>
      <c r="Q385" s="103"/>
      <c r="R385" s="103"/>
      <c r="S385" s="103"/>
      <c r="T385" s="103"/>
      <c r="U385" s="103"/>
      <c r="V385" s="103"/>
      <c r="W385" s="103"/>
      <c r="X385" s="103"/>
      <c r="Y385" s="103"/>
      <c r="Z385" s="103"/>
      <c r="AA385" s="103"/>
      <c r="AB385" s="103"/>
      <c r="AC385" s="103"/>
      <c r="AD385" s="103"/>
      <c r="AE385" s="103"/>
      <c r="AF385" s="103"/>
      <c r="AG385" s="103"/>
      <c r="AH385" s="103"/>
    </row>
    <row r="386" spans="2:34" x14ac:dyDescent="0.2">
      <c r="B386" s="74"/>
      <c r="C386" s="167"/>
      <c r="D386" s="167"/>
      <c r="E386" s="74"/>
      <c r="F386" s="74"/>
      <c r="G386" s="116" t="s">
        <v>150</v>
      </c>
      <c r="H386" s="74"/>
      <c r="I386" s="74"/>
      <c r="J386" s="74"/>
      <c r="K386" s="74"/>
      <c r="Q386" s="105"/>
      <c r="R386" s="105"/>
      <c r="S386" s="105"/>
      <c r="T386" s="105"/>
      <c r="U386" s="105"/>
      <c r="V386" s="105"/>
      <c r="W386" s="105"/>
      <c r="X386" s="105"/>
      <c r="Y386" s="105"/>
      <c r="Z386" s="105"/>
      <c r="AA386" s="105"/>
      <c r="AB386" s="105"/>
      <c r="AC386" s="105"/>
      <c r="AD386" s="105"/>
      <c r="AE386" s="105"/>
      <c r="AF386" s="105"/>
      <c r="AG386" s="105"/>
      <c r="AH386" s="105"/>
    </row>
    <row r="387" spans="2:34" x14ac:dyDescent="0.2">
      <c r="B387" s="74"/>
      <c r="C387" s="167"/>
      <c r="D387" s="167"/>
      <c r="E387" s="74"/>
      <c r="F387" s="74"/>
      <c r="G387" s="116" t="s">
        <v>151</v>
      </c>
      <c r="H387" s="74"/>
      <c r="I387" s="74"/>
      <c r="J387" s="74"/>
      <c r="K387" s="74"/>
      <c r="Q387" s="105"/>
      <c r="R387" s="105"/>
      <c r="S387" s="105"/>
      <c r="T387" s="105"/>
      <c r="U387" s="105"/>
      <c r="V387" s="105"/>
      <c r="W387" s="105"/>
      <c r="X387" s="105"/>
      <c r="Y387" s="105"/>
      <c r="Z387" s="105"/>
      <c r="AA387" s="105"/>
      <c r="AB387" s="105"/>
      <c r="AC387" s="105"/>
      <c r="AD387" s="105"/>
      <c r="AE387" s="105"/>
      <c r="AF387" s="105"/>
      <c r="AG387" s="105"/>
      <c r="AH387" s="105"/>
    </row>
    <row r="388" spans="2:34" x14ac:dyDescent="0.2">
      <c r="B388" s="74"/>
      <c r="C388" s="167"/>
      <c r="D388" s="167"/>
      <c r="E388" s="74"/>
      <c r="F388" s="74"/>
      <c r="G388" s="116" t="s">
        <v>152</v>
      </c>
      <c r="H388" s="74"/>
      <c r="I388" s="74"/>
      <c r="J388" s="74"/>
      <c r="K388" s="74"/>
      <c r="Q388" s="105"/>
      <c r="R388" s="105"/>
      <c r="S388" s="105"/>
      <c r="T388" s="105"/>
      <c r="U388" s="105"/>
      <c r="V388" s="105"/>
      <c r="W388" s="105"/>
      <c r="X388" s="105"/>
      <c r="Y388" s="105"/>
      <c r="Z388" s="105"/>
      <c r="AA388" s="105"/>
      <c r="AB388" s="105"/>
      <c r="AC388" s="105"/>
      <c r="AD388" s="105"/>
      <c r="AE388" s="105"/>
      <c r="AF388" s="105"/>
      <c r="AG388" s="105"/>
      <c r="AH388" s="105"/>
    </row>
    <row r="389" spans="2:34" x14ac:dyDescent="0.2">
      <c r="B389" s="74"/>
      <c r="C389" s="167"/>
      <c r="D389" s="167"/>
      <c r="E389" s="74"/>
      <c r="F389" s="74"/>
      <c r="G389" s="102" t="s">
        <v>153</v>
      </c>
      <c r="H389" s="74"/>
      <c r="I389" s="74"/>
      <c r="J389" s="74"/>
      <c r="K389" s="74"/>
      <c r="Q389" s="103"/>
      <c r="R389" s="103"/>
      <c r="S389" s="103"/>
      <c r="T389" s="103"/>
      <c r="U389" s="103"/>
      <c r="V389" s="103"/>
      <c r="W389" s="103"/>
      <c r="X389" s="103"/>
      <c r="Y389" s="103"/>
      <c r="Z389" s="103"/>
      <c r="AA389" s="103"/>
      <c r="AB389" s="103"/>
      <c r="AC389" s="103"/>
      <c r="AD389" s="103"/>
      <c r="AE389" s="103"/>
      <c r="AF389" s="103"/>
      <c r="AG389" s="103"/>
      <c r="AH389" s="103"/>
    </row>
    <row r="390" spans="2:34" x14ac:dyDescent="0.2">
      <c r="B390" s="74"/>
      <c r="C390" s="167"/>
      <c r="D390" s="167"/>
      <c r="E390" s="74"/>
      <c r="F390" s="74"/>
      <c r="G390" s="116" t="s">
        <v>150</v>
      </c>
      <c r="H390" s="74"/>
      <c r="I390" s="74"/>
      <c r="J390" s="74"/>
      <c r="K390" s="74"/>
      <c r="Q390" s="105"/>
      <c r="R390" s="105"/>
      <c r="S390" s="105"/>
      <c r="T390" s="105"/>
      <c r="U390" s="105"/>
      <c r="V390" s="105"/>
      <c r="W390" s="105"/>
      <c r="X390" s="105"/>
      <c r="Y390" s="105"/>
      <c r="Z390" s="105"/>
      <c r="AA390" s="105"/>
      <c r="AB390" s="105"/>
      <c r="AC390" s="105"/>
      <c r="AD390" s="105"/>
      <c r="AE390" s="105"/>
      <c r="AF390" s="105"/>
      <c r="AG390" s="105"/>
      <c r="AH390" s="105"/>
    </row>
    <row r="391" spans="2:34" x14ac:dyDescent="0.2">
      <c r="B391" s="74"/>
      <c r="C391" s="167"/>
      <c r="D391" s="167"/>
      <c r="E391" s="74"/>
      <c r="F391" s="74"/>
      <c r="G391" s="116" t="s">
        <v>154</v>
      </c>
      <c r="H391" s="74"/>
      <c r="I391" s="74"/>
      <c r="J391" s="74"/>
      <c r="K391" s="74"/>
      <c r="Q391" s="105"/>
      <c r="R391" s="105"/>
      <c r="S391" s="105"/>
      <c r="T391" s="105"/>
      <c r="U391" s="105"/>
      <c r="V391" s="105"/>
      <c r="W391" s="105"/>
      <c r="X391" s="105"/>
      <c r="Y391" s="105"/>
      <c r="Z391" s="105"/>
      <c r="AA391" s="105"/>
      <c r="AB391" s="105"/>
      <c r="AC391" s="105"/>
      <c r="AD391" s="105"/>
      <c r="AE391" s="105"/>
      <c r="AF391" s="105"/>
      <c r="AG391" s="105"/>
      <c r="AH391" s="105"/>
    </row>
    <row r="392" spans="2:34" x14ac:dyDescent="0.2">
      <c r="B392" s="74"/>
      <c r="C392" s="167"/>
      <c r="D392" s="167"/>
      <c r="E392" s="74"/>
      <c r="F392" s="74"/>
      <c r="G392" s="116" t="s">
        <v>155</v>
      </c>
      <c r="H392" s="74"/>
      <c r="I392" s="74"/>
      <c r="J392" s="74"/>
      <c r="K392" s="74"/>
      <c r="Q392" s="105"/>
      <c r="R392" s="105"/>
      <c r="S392" s="105"/>
      <c r="T392" s="105"/>
      <c r="U392" s="105"/>
      <c r="V392" s="105"/>
      <c r="W392" s="105"/>
      <c r="X392" s="105"/>
      <c r="Y392" s="105"/>
      <c r="Z392" s="105"/>
      <c r="AA392" s="105"/>
      <c r="AB392" s="105"/>
      <c r="AC392" s="105"/>
      <c r="AD392" s="105"/>
      <c r="AE392" s="105"/>
      <c r="AF392" s="105"/>
      <c r="AG392" s="105"/>
      <c r="AH392" s="105"/>
    </row>
    <row r="393" spans="2:34" x14ac:dyDescent="0.2">
      <c r="B393" s="74"/>
      <c r="C393" s="167"/>
      <c r="D393" s="167"/>
      <c r="E393" s="74"/>
      <c r="F393" s="74"/>
      <c r="G393" s="116" t="s">
        <v>152</v>
      </c>
      <c r="H393" s="74"/>
      <c r="I393" s="74"/>
      <c r="J393" s="74"/>
      <c r="K393" s="74"/>
      <c r="Q393" s="105"/>
      <c r="R393" s="105"/>
      <c r="S393" s="105"/>
      <c r="T393" s="105"/>
      <c r="U393" s="105"/>
      <c r="V393" s="105"/>
      <c r="W393" s="105"/>
      <c r="X393" s="105"/>
      <c r="Y393" s="105"/>
      <c r="Z393" s="105"/>
      <c r="AA393" s="105"/>
      <c r="AB393" s="105"/>
      <c r="AC393" s="105"/>
      <c r="AD393" s="105"/>
      <c r="AE393" s="105"/>
      <c r="AF393" s="105"/>
      <c r="AG393" s="105"/>
      <c r="AH393" s="105"/>
    </row>
    <row r="394" spans="2:34" x14ac:dyDescent="0.2">
      <c r="B394" s="74"/>
      <c r="C394" s="167"/>
      <c r="D394" s="167"/>
      <c r="E394" s="74"/>
      <c r="F394" s="74"/>
      <c r="G394" s="102" t="s">
        <v>45</v>
      </c>
      <c r="H394" s="74"/>
      <c r="I394" s="74"/>
      <c r="J394" s="74"/>
      <c r="K394" s="74"/>
      <c r="Q394" s="103"/>
      <c r="R394" s="103"/>
      <c r="S394" s="103"/>
      <c r="T394" s="103"/>
      <c r="U394" s="103"/>
      <c r="V394" s="103"/>
      <c r="W394" s="103"/>
      <c r="X394" s="103"/>
      <c r="Y394" s="103"/>
      <c r="Z394" s="103"/>
      <c r="AA394" s="103"/>
      <c r="AB394" s="103"/>
      <c r="AC394" s="103"/>
      <c r="AD394" s="103"/>
      <c r="AE394" s="103"/>
      <c r="AF394" s="103"/>
      <c r="AG394" s="103"/>
      <c r="AH394" s="103"/>
    </row>
    <row r="395" spans="2:34" x14ac:dyDescent="0.2">
      <c r="B395" s="74"/>
      <c r="C395" s="167"/>
      <c r="D395" s="167"/>
      <c r="E395" s="74"/>
      <c r="F395" s="74"/>
      <c r="G395" s="116" t="s">
        <v>150</v>
      </c>
      <c r="H395" s="74"/>
      <c r="I395" s="74"/>
      <c r="J395" s="74"/>
      <c r="K395" s="74"/>
      <c r="Q395" s="105"/>
      <c r="R395" s="105"/>
      <c r="S395" s="105"/>
      <c r="T395" s="105"/>
      <c r="U395" s="105"/>
      <c r="V395" s="105"/>
      <c r="W395" s="105"/>
      <c r="X395" s="105"/>
      <c r="Y395" s="105"/>
      <c r="Z395" s="105"/>
      <c r="AA395" s="105"/>
      <c r="AB395" s="105"/>
      <c r="AC395" s="105"/>
      <c r="AD395" s="105"/>
      <c r="AE395" s="105"/>
      <c r="AF395" s="105"/>
      <c r="AG395" s="105"/>
      <c r="AH395" s="105"/>
    </row>
    <row r="396" spans="2:34" x14ac:dyDescent="0.2">
      <c r="B396" s="74"/>
      <c r="C396" s="167"/>
      <c r="D396" s="167"/>
      <c r="E396" s="74"/>
      <c r="F396" s="74"/>
      <c r="G396" s="116" t="s">
        <v>156</v>
      </c>
      <c r="H396" s="74"/>
      <c r="I396" s="74"/>
      <c r="J396" s="74"/>
      <c r="K396" s="74"/>
      <c r="Q396" s="105"/>
      <c r="R396" s="105"/>
      <c r="S396" s="105"/>
      <c r="T396" s="105"/>
      <c r="U396" s="105"/>
      <c r="V396" s="105"/>
      <c r="W396" s="105"/>
      <c r="X396" s="105"/>
      <c r="Y396" s="105"/>
      <c r="Z396" s="105"/>
      <c r="AA396" s="105"/>
      <c r="AB396" s="105"/>
      <c r="AC396" s="105"/>
      <c r="AD396" s="105"/>
      <c r="AE396" s="105"/>
      <c r="AF396" s="105"/>
      <c r="AG396" s="105"/>
      <c r="AH396" s="105"/>
    </row>
    <row r="397" spans="2:34" x14ac:dyDescent="0.2">
      <c r="B397" s="74"/>
      <c r="C397" s="167"/>
      <c r="D397" s="167"/>
      <c r="E397" s="74"/>
      <c r="F397" s="74"/>
      <c r="G397" s="116" t="s">
        <v>152</v>
      </c>
      <c r="H397" s="74"/>
      <c r="I397" s="74"/>
      <c r="J397" s="74"/>
      <c r="K397" s="74"/>
      <c r="Q397" s="105"/>
      <c r="R397" s="105"/>
      <c r="S397" s="105"/>
      <c r="T397" s="105"/>
      <c r="U397" s="105"/>
      <c r="V397" s="105"/>
      <c r="W397" s="105"/>
      <c r="X397" s="105"/>
      <c r="Y397" s="105"/>
      <c r="Z397" s="105"/>
      <c r="AA397" s="105"/>
      <c r="AB397" s="105"/>
      <c r="AC397" s="105"/>
      <c r="AD397" s="105"/>
      <c r="AE397" s="105"/>
      <c r="AF397" s="105"/>
      <c r="AG397" s="105"/>
      <c r="AH397" s="105"/>
    </row>
    <row r="398" spans="2:34" x14ac:dyDescent="0.2">
      <c r="B398" s="74"/>
      <c r="C398" s="167"/>
      <c r="D398" s="167"/>
      <c r="E398" s="74"/>
      <c r="F398" s="74"/>
      <c r="G398" s="102" t="s">
        <v>157</v>
      </c>
      <c r="H398" s="74"/>
      <c r="I398" s="74"/>
      <c r="J398" s="74"/>
      <c r="K398" s="74"/>
      <c r="Q398" s="103"/>
      <c r="R398" s="103"/>
      <c r="S398" s="103"/>
      <c r="T398" s="103"/>
      <c r="U398" s="103"/>
      <c r="V398" s="103"/>
      <c r="W398" s="103"/>
      <c r="X398" s="103"/>
      <c r="Y398" s="103"/>
      <c r="Z398" s="103"/>
      <c r="AA398" s="103"/>
      <c r="AB398" s="103"/>
      <c r="AC398" s="103"/>
      <c r="AD398" s="103"/>
      <c r="AE398" s="103"/>
      <c r="AF398" s="103"/>
      <c r="AG398" s="103"/>
      <c r="AH398" s="103"/>
    </row>
    <row r="399" spans="2:34" x14ac:dyDescent="0.2">
      <c r="B399" s="74"/>
      <c r="C399" s="167"/>
      <c r="D399" s="167"/>
      <c r="E399" s="74"/>
      <c r="F399" s="74"/>
      <c r="G399" s="116" t="s">
        <v>150</v>
      </c>
      <c r="H399" s="74"/>
      <c r="I399" s="74"/>
      <c r="J399" s="74"/>
      <c r="K399" s="74"/>
      <c r="Q399" s="105"/>
      <c r="R399" s="105"/>
      <c r="S399" s="105"/>
      <c r="T399" s="105"/>
      <c r="U399" s="105"/>
      <c r="V399" s="105"/>
      <c r="W399" s="105"/>
      <c r="X399" s="105"/>
      <c r="Y399" s="105"/>
      <c r="Z399" s="105"/>
      <c r="AA399" s="105"/>
      <c r="AB399" s="105"/>
      <c r="AC399" s="105"/>
      <c r="AD399" s="105"/>
      <c r="AE399" s="105"/>
      <c r="AF399" s="105"/>
      <c r="AG399" s="105"/>
      <c r="AH399" s="105"/>
    </row>
    <row r="400" spans="2:34" x14ac:dyDescent="0.2">
      <c r="B400" s="74"/>
      <c r="C400" s="167"/>
      <c r="D400" s="167"/>
      <c r="E400" s="74"/>
      <c r="F400" s="74"/>
      <c r="G400" s="116" t="s">
        <v>158</v>
      </c>
      <c r="H400" s="74"/>
      <c r="I400" s="74"/>
      <c r="J400" s="74"/>
      <c r="K400" s="74"/>
      <c r="Q400" s="105"/>
      <c r="R400" s="105"/>
      <c r="S400" s="105"/>
      <c r="T400" s="105"/>
      <c r="U400" s="105"/>
      <c r="V400" s="105"/>
      <c r="W400" s="105"/>
      <c r="X400" s="105"/>
      <c r="Y400" s="105"/>
      <c r="Z400" s="105"/>
      <c r="AA400" s="105"/>
      <c r="AB400" s="105"/>
      <c r="AC400" s="105"/>
      <c r="AD400" s="105"/>
      <c r="AE400" s="105"/>
      <c r="AF400" s="105"/>
      <c r="AG400" s="105"/>
      <c r="AH400" s="105"/>
    </row>
    <row r="401" spans="2:34" x14ac:dyDescent="0.2">
      <c r="B401" s="74"/>
      <c r="C401" s="167"/>
      <c r="D401" s="167"/>
      <c r="E401" s="74"/>
      <c r="F401" s="74"/>
      <c r="G401" s="116" t="s">
        <v>152</v>
      </c>
      <c r="H401" s="74"/>
      <c r="I401" s="74"/>
      <c r="J401" s="74"/>
      <c r="K401" s="74"/>
      <c r="Q401" s="105"/>
      <c r="R401" s="105"/>
      <c r="S401" s="105"/>
      <c r="T401" s="105"/>
      <c r="U401" s="105"/>
      <c r="V401" s="105"/>
      <c r="W401" s="105"/>
      <c r="X401" s="105"/>
      <c r="Y401" s="105"/>
      <c r="Z401" s="105"/>
      <c r="AA401" s="105"/>
      <c r="AB401" s="105"/>
      <c r="AC401" s="105"/>
      <c r="AD401" s="105"/>
      <c r="AE401" s="105"/>
      <c r="AF401" s="105"/>
      <c r="AG401" s="105"/>
      <c r="AH401" s="105"/>
    </row>
    <row r="402" spans="2:34" x14ac:dyDescent="0.2">
      <c r="B402" s="74"/>
      <c r="C402" s="167"/>
      <c r="D402" s="167"/>
      <c r="E402" s="74"/>
      <c r="F402" s="74"/>
      <c r="G402" s="102" t="s">
        <v>19</v>
      </c>
      <c r="H402" s="74"/>
      <c r="I402" s="74"/>
      <c r="J402" s="74"/>
      <c r="K402" s="74"/>
      <c r="Q402" s="103"/>
      <c r="R402" s="103"/>
      <c r="S402" s="103"/>
      <c r="T402" s="103"/>
      <c r="U402" s="103"/>
      <c r="V402" s="103"/>
      <c r="W402" s="103"/>
      <c r="X402" s="103"/>
      <c r="Y402" s="103"/>
      <c r="Z402" s="103"/>
      <c r="AA402" s="103"/>
      <c r="AB402" s="103"/>
      <c r="AC402" s="103"/>
      <c r="AD402" s="103"/>
      <c r="AE402" s="103"/>
      <c r="AF402" s="103"/>
      <c r="AG402" s="103"/>
      <c r="AH402" s="103"/>
    </row>
    <row r="403" spans="2:34" x14ac:dyDescent="0.2">
      <c r="B403" s="74"/>
      <c r="C403" s="167"/>
      <c r="D403" s="167"/>
      <c r="E403" s="74"/>
      <c r="F403" s="74"/>
      <c r="G403" s="102" t="s">
        <v>95</v>
      </c>
      <c r="H403" s="74"/>
      <c r="I403" s="74"/>
      <c r="J403" s="74"/>
      <c r="K403" s="74"/>
      <c r="Q403" s="103"/>
      <c r="R403" s="103"/>
      <c r="S403" s="103"/>
      <c r="T403" s="103"/>
      <c r="U403" s="103"/>
      <c r="V403" s="103"/>
      <c r="W403" s="103"/>
      <c r="X403" s="103"/>
      <c r="Y403" s="103"/>
      <c r="Z403" s="103"/>
      <c r="AA403" s="103"/>
      <c r="AB403" s="103"/>
      <c r="AC403" s="103"/>
      <c r="AD403" s="103"/>
      <c r="AE403" s="103"/>
      <c r="AF403" s="103"/>
      <c r="AG403" s="103"/>
      <c r="AH403" s="103"/>
    </row>
    <row r="404" spans="2:34" x14ac:dyDescent="0.2">
      <c r="B404" s="74"/>
      <c r="C404" s="167"/>
      <c r="D404" s="167"/>
      <c r="E404" s="74"/>
      <c r="F404" s="74"/>
      <c r="G404" s="102" t="s">
        <v>26</v>
      </c>
      <c r="H404" s="74"/>
      <c r="I404" s="74"/>
      <c r="J404" s="74"/>
      <c r="K404" s="74"/>
      <c r="Q404" s="103"/>
      <c r="R404" s="103"/>
      <c r="S404" s="103"/>
      <c r="T404" s="103"/>
      <c r="U404" s="103"/>
      <c r="V404" s="103"/>
      <c r="W404" s="103"/>
      <c r="X404" s="103"/>
      <c r="Y404" s="103"/>
      <c r="Z404" s="103"/>
      <c r="AA404" s="103"/>
      <c r="AB404" s="103"/>
      <c r="AC404" s="103"/>
      <c r="AD404" s="103"/>
      <c r="AE404" s="103"/>
      <c r="AF404" s="103"/>
      <c r="AG404" s="103"/>
      <c r="AH404" s="103"/>
    </row>
    <row r="405" spans="2:34" x14ac:dyDescent="0.2">
      <c r="B405" s="74"/>
      <c r="C405" s="167"/>
      <c r="D405" s="167"/>
      <c r="E405" s="74"/>
      <c r="F405" s="74"/>
      <c r="G405" s="102" t="s">
        <v>159</v>
      </c>
      <c r="H405" s="74"/>
      <c r="I405" s="74"/>
      <c r="J405" s="74"/>
      <c r="K405" s="74"/>
      <c r="Q405" s="103"/>
      <c r="R405" s="103"/>
      <c r="S405" s="103"/>
      <c r="T405" s="103"/>
      <c r="U405" s="103"/>
      <c r="V405" s="103"/>
      <c r="W405" s="103"/>
      <c r="X405" s="103"/>
      <c r="Y405" s="103"/>
      <c r="Z405" s="103"/>
      <c r="AA405" s="103"/>
      <c r="AB405" s="103"/>
      <c r="AC405" s="103"/>
      <c r="AD405" s="103"/>
      <c r="AE405" s="103"/>
      <c r="AF405" s="103"/>
      <c r="AG405" s="103"/>
      <c r="AH405" s="103"/>
    </row>
  </sheetData>
  <autoFilter ref="A1:AQ345" xr:uid="{15F725F2-9060-4BA1-A6A1-999A5B142995}">
    <filterColumn colId="1">
      <filters>
        <filter val="Anamaria Gutierrez"/>
        <filter val="Diego Salas"/>
      </filters>
    </filterColumn>
    <filterColumn colId="8">
      <filters blank="1">
        <filter val="MODIFICACIÓN"/>
        <filter val="OTROS"/>
        <filter val="TERMINACIÓN ANTICIPADA"/>
      </filters>
    </filterColumn>
  </autoFilter>
  <mergeCells count="1">
    <mergeCell ref="B350:K350"/>
  </mergeCells>
  <conditionalFormatting sqref="AD3">
    <cfRule type="cellIs" dxfId="1" priority="1" operator="greaterThan">
      <formula>TODAY()</formula>
    </cfRule>
    <cfRule type="cellIs" dxfId="0" priority="2" operator="greaterThan">
      <formula>$B$348</formula>
    </cfRule>
  </conditionalFormatting>
  <dataValidations count="12">
    <dataValidation type="list" allowBlank="1" showInputMessage="1" showErrorMessage="1" sqref="F43:G43 F56:G56" xr:uid="{5E98B997-A8E5-400B-A708-15AAAAA2E81F}">
      <formula1>$K$352:$K$363</formula1>
    </dataValidation>
    <dataValidation type="list" allowBlank="1" showInputMessage="1" showErrorMessage="1" sqref="D2" xr:uid="{910C679C-0965-4086-880E-C3BC551888FB}">
      <formula1>$C$352:$C$365</formula1>
    </dataValidation>
    <dataValidation type="list" allowBlank="1" showInputMessage="1" showErrorMessage="1" sqref="E218:E342 E37 E39:E215 E21:E32 E1:E18" xr:uid="{4BA578B6-8AC9-4AAD-8DF4-742AC8B9B2FD}">
      <formula1>$I$352:$I$371</formula1>
    </dataValidation>
    <dataValidation type="list" allowBlank="1" showInputMessage="1" showErrorMessage="1" sqref="D39:D221 D37 D21:D32 D1 D3:D18" xr:uid="{424DE8ED-382C-403F-B0F7-A4BD054FACF4}">
      <formula1>$C$352:$C$369</formula1>
    </dataValidation>
    <dataValidation type="list" allowBlank="1" showInputMessage="1" showErrorMessage="1" sqref="D222:D342" xr:uid="{145E3A0A-7102-4E8C-8537-D8CF1170D1BD}">
      <formula1>$C$352:$C$370</formula1>
    </dataValidation>
    <dataValidation type="list" allowBlank="1" showInputMessage="1" showErrorMessage="1" sqref="K280 J1:J342" xr:uid="{4275D572-8F8C-43D6-BAAF-068BCB45976A}">
      <formula1>$E$352:$E$360</formula1>
    </dataValidation>
    <dataValidation type="list" allowBlank="1" showInputMessage="1" showErrorMessage="1" sqref="AL1:AL177" xr:uid="{6996CB52-9B03-4ED2-8BAD-756C78F56CC1}">
      <formula1>$AL$352:$AL$359</formula1>
    </dataValidation>
    <dataValidation type="list" allowBlank="1" showInputMessage="1" showErrorMessage="1" sqref="I1:I342" xr:uid="{CAD5D3B0-7D4A-4D33-9AC9-DAAFA51FFC63}">
      <formula1>$D$352:$D$361</formula1>
    </dataValidation>
    <dataValidation type="list" allowBlank="1" showInputMessage="1" showErrorMessage="1" sqref="B1:B342" xr:uid="{98870D4F-0456-4453-9E2A-58B96728F957}">
      <formula1>$B$352:$B$366</formula1>
    </dataValidation>
    <dataValidation type="list" allowBlank="1" showInputMessage="1" showErrorMessage="1" sqref="H1:H342" xr:uid="{15C1B6D1-0D1B-4F16-8606-C998F110A060}">
      <formula1>$G$352:$G$405</formula1>
    </dataValidation>
    <dataValidation type="list" allowBlank="1" showInputMessage="1" showErrorMessage="1" sqref="K1:K342" xr:uid="{C5227D52-F758-4F16-850D-55A7EFE760F5}">
      <formula1>$F$352:$F$365</formula1>
    </dataValidation>
    <dataValidation type="list" allowBlank="1" showInputMessage="1" showErrorMessage="1" sqref="AG1:AG342" xr:uid="{E70DF620-802B-4FE8-B951-67D7BBAB2BFF}">
      <formula1>$H$352:$H$366</formula1>
    </dataValidation>
  </dataValidations>
  <hyperlinks>
    <hyperlink ref="C49" r:id="rId1" display="2,0241E+13" xr:uid="{EADF463C-A787-4D36-8EA4-B77E0D29D528}"/>
    <hyperlink ref="C243" r:id="rId2" display="2,02431E+13" xr:uid="{BEF6EFDE-6138-4865-B1DF-2E15EB4A2911}"/>
    <hyperlink ref="C245" r:id="rId3" display="2,02431E+13" xr:uid="{26EC5192-C661-4BFE-BAF6-5B9338F5B42C}"/>
  </hyperlinks>
  <pageMargins left="0.7" right="0.7" top="0.75" bottom="0.75" header="0.3" footer="0.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A0D81-FC5E-4AA5-8479-DCF8689713A2}">
  <dimension ref="A1:XEV40"/>
  <sheetViews>
    <sheetView topLeftCell="A7" zoomScale="70" zoomScaleNormal="70" workbookViewId="0">
      <selection activeCell="AQ40" sqref="AQ40"/>
    </sheetView>
  </sheetViews>
  <sheetFormatPr baseColWidth="10" defaultColWidth="9.140625" defaultRowHeight="15" x14ac:dyDescent="0.25"/>
  <cols>
    <col min="1" max="1" width="18.28515625" customWidth="1"/>
    <col min="2" max="2" width="12.28515625" customWidth="1"/>
    <col min="3" max="3" width="15.42578125" customWidth="1"/>
    <col min="4" max="4" width="32.7109375" customWidth="1"/>
    <col min="5" max="5" width="16.28515625" style="61" bestFit="1" customWidth="1"/>
    <col min="6" max="6" width="11.85546875" customWidth="1"/>
    <col min="7" max="7" width="9.5703125" customWidth="1"/>
    <col min="10" max="10" width="13.28515625" customWidth="1"/>
    <col min="11" max="11" width="12.7109375" customWidth="1"/>
    <col min="12" max="12" width="33.140625" customWidth="1"/>
    <col min="13" max="13" width="16.5703125" customWidth="1"/>
    <col min="18" max="18" width="12.7109375" customWidth="1"/>
    <col min="19" max="19" width="12.140625" customWidth="1"/>
    <col min="20" max="20" width="35.5703125" customWidth="1"/>
    <col min="21" max="21" width="19.5703125" style="61" customWidth="1"/>
    <col min="22" max="22" width="11.7109375" customWidth="1"/>
    <col min="23" max="23" width="11.42578125" customWidth="1"/>
    <col min="26" max="26" width="12" customWidth="1"/>
    <col min="27" max="27" width="13.7109375" customWidth="1"/>
    <col min="28" max="28" width="45.42578125" customWidth="1"/>
    <col min="29" max="29" width="13.42578125" style="61" customWidth="1"/>
    <col min="30" max="30" width="10.7109375" customWidth="1"/>
    <col min="31" max="31" width="10.5703125" customWidth="1"/>
    <col min="34" max="35" width="12.28515625" customWidth="1"/>
    <col min="36" max="36" width="36.85546875" customWidth="1"/>
    <col min="37" max="37" width="14.85546875" style="61" customWidth="1"/>
    <col min="42" max="42" width="19.28515625" customWidth="1"/>
    <col min="43" max="43" width="48.85546875" customWidth="1"/>
    <col min="44" max="44" width="16.85546875" customWidth="1"/>
    <col min="45" max="45" width="22.140625" customWidth="1"/>
    <col min="46" max="46" width="21.140625" customWidth="1"/>
    <col min="16376" max="16376" width="20" customWidth="1"/>
  </cols>
  <sheetData>
    <row r="1" spans="1:46 16376:16376" ht="30" customHeight="1" thickBot="1" x14ac:dyDescent="0.3">
      <c r="A1" s="294" t="s">
        <v>1080</v>
      </c>
      <c r="B1" s="295"/>
      <c r="C1" s="295"/>
      <c r="D1" s="295"/>
      <c r="E1" s="295"/>
      <c r="F1" s="295"/>
      <c r="G1" s="296"/>
      <c r="I1" s="287" t="s">
        <v>112</v>
      </c>
      <c r="J1" s="288"/>
      <c r="K1" s="288"/>
      <c r="L1" s="288"/>
      <c r="M1" s="288"/>
      <c r="N1" s="288"/>
      <c r="O1" s="290"/>
      <c r="Q1" s="287" t="s">
        <v>109</v>
      </c>
      <c r="R1" s="288"/>
      <c r="S1" s="288"/>
      <c r="T1" s="288"/>
      <c r="U1" s="288"/>
      <c r="V1" s="288"/>
      <c r="W1" s="290"/>
      <c r="Y1" s="287" t="s">
        <v>1081</v>
      </c>
      <c r="Z1" s="288"/>
      <c r="AA1" s="288"/>
      <c r="AB1" s="288"/>
      <c r="AC1" s="288"/>
      <c r="AD1" s="288"/>
      <c r="AE1" s="289"/>
      <c r="AG1" s="287" t="s">
        <v>1082</v>
      </c>
      <c r="AH1" s="288"/>
      <c r="AI1" s="288"/>
      <c r="AJ1" s="288"/>
      <c r="AK1" s="288"/>
      <c r="AL1" s="288"/>
      <c r="AM1" s="289"/>
      <c r="AO1" s="287" t="s">
        <v>1083</v>
      </c>
      <c r="AP1" s="288"/>
      <c r="AQ1" s="288"/>
      <c r="AR1" s="288"/>
      <c r="AS1" s="288"/>
      <c r="AT1" s="289"/>
      <c r="XEV1" s="40" t="s">
        <v>118</v>
      </c>
    </row>
    <row r="2" spans="1:46 16376:16376" ht="39" thickBot="1" x14ac:dyDescent="0.3">
      <c r="A2" s="261" t="s">
        <v>1084</v>
      </c>
      <c r="B2" s="256" t="s">
        <v>1085</v>
      </c>
      <c r="C2" s="256" t="s">
        <v>1086</v>
      </c>
      <c r="D2" s="256" t="s">
        <v>7</v>
      </c>
      <c r="E2" s="257" t="s">
        <v>1087</v>
      </c>
      <c r="F2" s="256" t="s">
        <v>1088</v>
      </c>
      <c r="G2" s="262" t="s">
        <v>1089</v>
      </c>
      <c r="I2" s="47" t="s">
        <v>1084</v>
      </c>
      <c r="J2" s="48" t="s">
        <v>1085</v>
      </c>
      <c r="K2" s="48" t="s">
        <v>1086</v>
      </c>
      <c r="L2" s="48" t="s">
        <v>7</v>
      </c>
      <c r="M2" s="48" t="s">
        <v>1087</v>
      </c>
      <c r="N2" s="48" t="s">
        <v>1088</v>
      </c>
      <c r="O2" s="49" t="s">
        <v>1089</v>
      </c>
      <c r="Q2" s="47" t="s">
        <v>1084</v>
      </c>
      <c r="R2" s="48" t="s">
        <v>1085</v>
      </c>
      <c r="S2" s="48" t="s">
        <v>1086</v>
      </c>
      <c r="T2" s="48" t="s">
        <v>7</v>
      </c>
      <c r="U2" s="222" t="s">
        <v>1087</v>
      </c>
      <c r="V2" s="48" t="s">
        <v>1088</v>
      </c>
      <c r="W2" s="49" t="s">
        <v>1089</v>
      </c>
      <c r="Y2" s="47" t="s">
        <v>1084</v>
      </c>
      <c r="Z2" s="48" t="s">
        <v>1085</v>
      </c>
      <c r="AA2" s="48" t="s">
        <v>1086</v>
      </c>
      <c r="AB2" s="48" t="s">
        <v>7</v>
      </c>
      <c r="AC2" s="58" t="s">
        <v>1087</v>
      </c>
      <c r="AD2" s="48" t="s">
        <v>1088</v>
      </c>
      <c r="AE2" s="49" t="s">
        <v>1089</v>
      </c>
      <c r="AG2" s="47" t="s">
        <v>1084</v>
      </c>
      <c r="AH2" s="48" t="s">
        <v>1085</v>
      </c>
      <c r="AI2" s="48" t="s">
        <v>1086</v>
      </c>
      <c r="AJ2" s="48" t="s">
        <v>7</v>
      </c>
      <c r="AK2" s="58" t="s">
        <v>1087</v>
      </c>
      <c r="AL2" s="48" t="s">
        <v>1088</v>
      </c>
      <c r="AM2" s="49" t="s">
        <v>1089</v>
      </c>
      <c r="AO2" s="235" t="s">
        <v>1084</v>
      </c>
      <c r="AP2" s="236" t="s">
        <v>1085</v>
      </c>
      <c r="AQ2" s="236" t="s">
        <v>7</v>
      </c>
      <c r="AR2" s="237" t="s">
        <v>1087</v>
      </c>
      <c r="AS2" s="236" t="s">
        <v>1088</v>
      </c>
      <c r="AT2" s="238" t="s">
        <v>1089</v>
      </c>
      <c r="XEV2" s="41" t="s">
        <v>1090</v>
      </c>
    </row>
    <row r="3" spans="1:46 16376:16376" ht="114.75" customHeight="1" thickBot="1" x14ac:dyDescent="0.3">
      <c r="A3" s="263" t="s">
        <v>1091</v>
      </c>
      <c r="B3" s="121">
        <v>1</v>
      </c>
      <c r="C3" s="121" t="s">
        <v>1092</v>
      </c>
      <c r="D3" s="158" t="s">
        <v>1093</v>
      </c>
      <c r="E3" s="258">
        <v>110000000</v>
      </c>
      <c r="F3" s="121" t="s">
        <v>1094</v>
      </c>
      <c r="G3" s="264" t="s">
        <v>107</v>
      </c>
      <c r="I3" s="50" t="s">
        <v>1091</v>
      </c>
      <c r="J3" s="51">
        <v>1</v>
      </c>
      <c r="K3" s="51" t="s">
        <v>1095</v>
      </c>
      <c r="L3" s="56" t="s">
        <v>1096</v>
      </c>
      <c r="M3" s="59">
        <v>350000000</v>
      </c>
      <c r="N3" s="51" t="s">
        <v>1097</v>
      </c>
      <c r="O3" s="52" t="s">
        <v>1098</v>
      </c>
      <c r="Q3" s="225" t="s">
        <v>1091</v>
      </c>
      <c r="R3" s="226">
        <v>1</v>
      </c>
      <c r="S3" s="226" t="s">
        <v>1099</v>
      </c>
      <c r="T3" s="227"/>
      <c r="U3" s="228"/>
      <c r="V3" s="226" t="s">
        <v>1100</v>
      </c>
      <c r="W3" s="229" t="s">
        <v>96</v>
      </c>
      <c r="Y3" s="50" t="s">
        <v>1091</v>
      </c>
      <c r="Z3" s="51">
        <v>1</v>
      </c>
      <c r="AA3" s="51" t="s">
        <v>1101</v>
      </c>
      <c r="AB3" s="56" t="s">
        <v>1102</v>
      </c>
      <c r="AC3" s="59"/>
      <c r="AD3" s="51" t="s">
        <v>1091</v>
      </c>
      <c r="AE3" s="52" t="s">
        <v>96</v>
      </c>
      <c r="AG3" s="50" t="s">
        <v>1091</v>
      </c>
      <c r="AH3" s="51" t="s">
        <v>1103</v>
      </c>
      <c r="AI3" s="51" t="s">
        <v>1091</v>
      </c>
      <c r="AJ3" s="56" t="s">
        <v>1104</v>
      </c>
      <c r="AK3" s="59" t="s">
        <v>1105</v>
      </c>
      <c r="AL3" s="51" t="s">
        <v>1091</v>
      </c>
      <c r="AM3" s="52" t="s">
        <v>38</v>
      </c>
      <c r="AO3" s="239"/>
      <c r="AP3" s="240" t="s">
        <v>1106</v>
      </c>
      <c r="AQ3" s="241" t="s">
        <v>1107</v>
      </c>
      <c r="AR3" s="234" t="s">
        <v>1108</v>
      </c>
      <c r="AS3" s="219" t="s">
        <v>1109</v>
      </c>
      <c r="AT3" s="242" t="s">
        <v>107</v>
      </c>
      <c r="XEV3" s="41" t="s">
        <v>107</v>
      </c>
    </row>
    <row r="4" spans="1:46 16376:16376" ht="162" customHeight="1" thickBot="1" x14ac:dyDescent="0.3">
      <c r="A4" s="263" t="s">
        <v>1091</v>
      </c>
      <c r="B4" s="121">
        <v>2</v>
      </c>
      <c r="C4" s="121" t="s">
        <v>1110</v>
      </c>
      <c r="D4" s="158" t="s">
        <v>83</v>
      </c>
      <c r="E4" s="258">
        <v>110000000</v>
      </c>
      <c r="F4" s="121" t="s">
        <v>1097</v>
      </c>
      <c r="G4" s="264" t="s">
        <v>72</v>
      </c>
      <c r="I4" s="50" t="s">
        <v>1091</v>
      </c>
      <c r="J4" s="51">
        <v>2</v>
      </c>
      <c r="K4" s="51" t="s">
        <v>1111</v>
      </c>
      <c r="L4" s="56" t="s">
        <v>1112</v>
      </c>
      <c r="M4" s="51" t="s">
        <v>1113</v>
      </c>
      <c r="N4" s="51" t="s">
        <v>1097</v>
      </c>
      <c r="O4" s="52" t="s">
        <v>96</v>
      </c>
      <c r="Q4" s="50" t="s">
        <v>1091</v>
      </c>
      <c r="R4" s="51">
        <v>2</v>
      </c>
      <c r="S4" s="51" t="s">
        <v>1114</v>
      </c>
      <c r="T4" s="56" t="s">
        <v>1115</v>
      </c>
      <c r="U4" s="223">
        <v>13824897825</v>
      </c>
      <c r="V4" s="51" t="s">
        <v>1116</v>
      </c>
      <c r="W4" s="52" t="s">
        <v>38</v>
      </c>
      <c r="Y4" s="50" t="s">
        <v>1091</v>
      </c>
      <c r="Z4" s="51">
        <v>2</v>
      </c>
      <c r="AA4" s="51" t="s">
        <v>1091</v>
      </c>
      <c r="AB4" s="56" t="s">
        <v>1091</v>
      </c>
      <c r="AC4" s="59" t="s">
        <v>1091</v>
      </c>
      <c r="AD4" s="51" t="s">
        <v>1091</v>
      </c>
      <c r="AE4" s="52" t="s">
        <v>1091</v>
      </c>
      <c r="AG4" s="50" t="s">
        <v>1091</v>
      </c>
      <c r="AH4" s="51" t="s">
        <v>1117</v>
      </c>
      <c r="AI4" s="220" t="s">
        <v>1091</v>
      </c>
      <c r="AJ4" s="217" t="s">
        <v>1118</v>
      </c>
      <c r="AK4" s="218" t="s">
        <v>1119</v>
      </c>
      <c r="AL4" s="51" t="s">
        <v>1091</v>
      </c>
      <c r="AM4" s="52" t="s">
        <v>38</v>
      </c>
      <c r="AO4" s="243"/>
      <c r="AP4" s="219" t="s">
        <v>1120</v>
      </c>
      <c r="AQ4" s="233" t="s">
        <v>1121</v>
      </c>
      <c r="AR4" s="234" t="s">
        <v>1122</v>
      </c>
      <c r="AS4" s="219" t="s">
        <v>1109</v>
      </c>
      <c r="AT4" s="242" t="s">
        <v>107</v>
      </c>
      <c r="XEV4" s="40" t="s">
        <v>1123</v>
      </c>
    </row>
    <row r="5" spans="1:46 16376:16376" ht="92.25" customHeight="1" x14ac:dyDescent="0.25">
      <c r="A5" s="263" t="s">
        <v>1091</v>
      </c>
      <c r="B5" s="121">
        <v>3</v>
      </c>
      <c r="C5" s="121" t="s">
        <v>1124</v>
      </c>
      <c r="D5" s="158" t="s">
        <v>1125</v>
      </c>
      <c r="E5" s="258">
        <v>16000000</v>
      </c>
      <c r="F5" s="121" t="s">
        <v>1094</v>
      </c>
      <c r="G5" s="264" t="s">
        <v>1126</v>
      </c>
      <c r="I5" s="50" t="s">
        <v>1091</v>
      </c>
      <c r="J5" s="51">
        <v>3</v>
      </c>
      <c r="K5" s="51" t="s">
        <v>1127</v>
      </c>
      <c r="L5" s="56" t="s">
        <v>1128</v>
      </c>
      <c r="M5" s="51" t="s">
        <v>1091</v>
      </c>
      <c r="N5" s="51" t="s">
        <v>1091</v>
      </c>
      <c r="O5" s="52" t="s">
        <v>96</v>
      </c>
      <c r="Q5" s="50" t="s">
        <v>1091</v>
      </c>
      <c r="R5" s="51">
        <v>3</v>
      </c>
      <c r="S5" s="51" t="s">
        <v>1129</v>
      </c>
      <c r="T5" s="56" t="s">
        <v>1130</v>
      </c>
      <c r="U5" s="223">
        <v>5509000000</v>
      </c>
      <c r="V5" s="51" t="s">
        <v>1131</v>
      </c>
      <c r="W5" s="52" t="s">
        <v>38</v>
      </c>
      <c r="Y5" s="50" t="s">
        <v>1091</v>
      </c>
      <c r="Z5" s="51">
        <v>3</v>
      </c>
      <c r="AA5" s="51" t="s">
        <v>1091</v>
      </c>
      <c r="AB5" s="56" t="s">
        <v>1091</v>
      </c>
      <c r="AC5" s="59" t="s">
        <v>1091</v>
      </c>
      <c r="AD5" s="51" t="s">
        <v>1091</v>
      </c>
      <c r="AE5" s="52" t="s">
        <v>1091</v>
      </c>
      <c r="AG5" s="50" t="s">
        <v>1091</v>
      </c>
      <c r="AH5" s="216" t="s">
        <v>1132</v>
      </c>
      <c r="AI5" s="219" t="s">
        <v>1091</v>
      </c>
      <c r="AJ5" s="39" t="s">
        <v>1133</v>
      </c>
      <c r="AK5" s="234" t="s">
        <v>1134</v>
      </c>
      <c r="AL5" s="51" t="s">
        <v>1135</v>
      </c>
      <c r="AM5" s="52"/>
      <c r="AO5" s="243"/>
      <c r="AP5" s="219" t="s">
        <v>1136</v>
      </c>
      <c r="AQ5" s="39" t="s">
        <v>1137</v>
      </c>
      <c r="AR5" s="234" t="s">
        <v>1138</v>
      </c>
      <c r="AS5" s="219" t="s">
        <v>1109</v>
      </c>
      <c r="AT5" s="242" t="s">
        <v>107</v>
      </c>
      <c r="XEV5" s="41" t="s">
        <v>468</v>
      </c>
    </row>
    <row r="6" spans="1:46 16376:16376" ht="154.5" customHeight="1" thickBot="1" x14ac:dyDescent="0.3">
      <c r="A6" s="263" t="s">
        <v>1091</v>
      </c>
      <c r="B6" s="121">
        <v>4</v>
      </c>
      <c r="C6" s="121" t="s">
        <v>1139</v>
      </c>
      <c r="D6" s="158" t="s">
        <v>1091</v>
      </c>
      <c r="E6" s="258"/>
      <c r="F6" s="121" t="s">
        <v>1091</v>
      </c>
      <c r="G6" s="264" t="s">
        <v>107</v>
      </c>
      <c r="I6" s="50" t="s">
        <v>1091</v>
      </c>
      <c r="J6" s="51">
        <v>4</v>
      </c>
      <c r="K6" s="51" t="s">
        <v>1140</v>
      </c>
      <c r="L6" s="56" t="s">
        <v>1141</v>
      </c>
      <c r="M6" s="51" t="s">
        <v>1142</v>
      </c>
      <c r="N6" s="51" t="s">
        <v>1091</v>
      </c>
      <c r="O6" s="52" t="s">
        <v>1143</v>
      </c>
      <c r="Q6" s="50" t="s">
        <v>1091</v>
      </c>
      <c r="R6" s="51">
        <v>4</v>
      </c>
      <c r="S6" s="51" t="s">
        <v>1144</v>
      </c>
      <c r="T6" s="56" t="s">
        <v>1145</v>
      </c>
      <c r="U6" s="223">
        <v>1341694219</v>
      </c>
      <c r="V6" s="51" t="s">
        <v>1116</v>
      </c>
      <c r="W6" s="52" t="s">
        <v>12</v>
      </c>
      <c r="Y6" s="50" t="s">
        <v>1091</v>
      </c>
      <c r="Z6" s="51">
        <v>4</v>
      </c>
      <c r="AA6" s="51" t="s">
        <v>1091</v>
      </c>
      <c r="AB6" s="56" t="s">
        <v>1091</v>
      </c>
      <c r="AC6" s="59" t="s">
        <v>1091</v>
      </c>
      <c r="AD6" s="51" t="s">
        <v>1091</v>
      </c>
      <c r="AE6" s="52" t="s">
        <v>1091</v>
      </c>
      <c r="AG6" s="50" t="s">
        <v>1091</v>
      </c>
      <c r="AH6" s="51" t="s">
        <v>1146</v>
      </c>
      <c r="AI6" s="51" t="s">
        <v>1091</v>
      </c>
      <c r="AJ6" s="56" t="s">
        <v>1147</v>
      </c>
      <c r="AK6" s="59" t="s">
        <v>1148</v>
      </c>
      <c r="AL6" s="51" t="s">
        <v>1091</v>
      </c>
      <c r="AM6" s="52" t="s">
        <v>38</v>
      </c>
      <c r="AO6" s="243"/>
      <c r="AP6" s="219" t="s">
        <v>1149</v>
      </c>
      <c r="AQ6" s="233" t="s">
        <v>1150</v>
      </c>
      <c r="AR6" s="234">
        <v>7355390</v>
      </c>
      <c r="AS6" s="219" t="s">
        <v>1151</v>
      </c>
      <c r="AT6" s="244" t="s">
        <v>1090</v>
      </c>
      <c r="XEV6" s="41" t="s">
        <v>96</v>
      </c>
    </row>
    <row r="7" spans="1:46 16376:16376" ht="51.75" thickBot="1" x14ac:dyDescent="0.3">
      <c r="A7" s="263" t="s">
        <v>1091</v>
      </c>
      <c r="B7" s="121">
        <v>5</v>
      </c>
      <c r="C7" s="121" t="s">
        <v>1152</v>
      </c>
      <c r="D7" s="158" t="s">
        <v>1153</v>
      </c>
      <c r="E7" s="258">
        <v>125000000</v>
      </c>
      <c r="F7" s="121" t="s">
        <v>1097</v>
      </c>
      <c r="G7" s="264" t="s">
        <v>111</v>
      </c>
      <c r="I7" s="287" t="s">
        <v>1076</v>
      </c>
      <c r="J7" s="288">
        <v>5</v>
      </c>
      <c r="K7" s="288" t="s">
        <v>1091</v>
      </c>
      <c r="L7" s="288" t="s">
        <v>1091</v>
      </c>
      <c r="M7" s="288" t="s">
        <v>1091</v>
      </c>
      <c r="N7" s="288" t="s">
        <v>1091</v>
      </c>
      <c r="O7" s="290" t="s">
        <v>1091</v>
      </c>
      <c r="Q7" s="50" t="s">
        <v>1091</v>
      </c>
      <c r="R7" s="51"/>
      <c r="S7" s="51"/>
      <c r="T7" s="56" t="s">
        <v>1091</v>
      </c>
      <c r="U7" s="223"/>
      <c r="V7" s="51" t="s">
        <v>1091</v>
      </c>
      <c r="W7" s="52"/>
      <c r="Y7" s="50" t="s">
        <v>1091</v>
      </c>
      <c r="Z7" s="51">
        <v>5</v>
      </c>
      <c r="AA7" s="51" t="s">
        <v>1091</v>
      </c>
      <c r="AB7" s="56" t="s">
        <v>1091</v>
      </c>
      <c r="AC7" s="59" t="s">
        <v>1091</v>
      </c>
      <c r="AD7" s="51" t="s">
        <v>1091</v>
      </c>
      <c r="AE7" s="52" t="s">
        <v>1091</v>
      </c>
      <c r="AG7" s="50" t="s">
        <v>1091</v>
      </c>
      <c r="AH7" s="51" t="s">
        <v>1154</v>
      </c>
      <c r="AI7" s="51" t="s">
        <v>1091</v>
      </c>
      <c r="AJ7" s="56" t="s">
        <v>1155</v>
      </c>
      <c r="AK7" s="59" t="s">
        <v>1091</v>
      </c>
      <c r="AL7" s="51" t="s">
        <v>1156</v>
      </c>
      <c r="AM7" s="52" t="s">
        <v>1091</v>
      </c>
      <c r="AO7" s="243"/>
      <c r="AP7" s="219" t="s">
        <v>1157</v>
      </c>
      <c r="AQ7" s="233" t="s">
        <v>1158</v>
      </c>
      <c r="AR7" s="234">
        <v>12824700</v>
      </c>
      <c r="AS7" s="219" t="s">
        <v>1151</v>
      </c>
      <c r="AT7" s="244" t="s">
        <v>1090</v>
      </c>
      <c r="XEV7" s="41" t="s">
        <v>115</v>
      </c>
    </row>
    <row r="8" spans="1:46 16376:16376" ht="115.5" thickBot="1" x14ac:dyDescent="0.3">
      <c r="A8" s="263" t="s">
        <v>1091</v>
      </c>
      <c r="B8" s="121">
        <v>6</v>
      </c>
      <c r="C8" s="121" t="s">
        <v>1159</v>
      </c>
      <c r="D8" s="158" t="s">
        <v>501</v>
      </c>
      <c r="E8" s="258">
        <v>10285494</v>
      </c>
      <c r="F8" s="121" t="s">
        <v>1131</v>
      </c>
      <c r="G8" s="264" t="s">
        <v>12</v>
      </c>
      <c r="I8" s="50" t="s">
        <v>1091</v>
      </c>
      <c r="J8" s="51" t="s">
        <v>1160</v>
      </c>
      <c r="K8" s="51" t="s">
        <v>1091</v>
      </c>
      <c r="L8" s="56" t="s">
        <v>1091</v>
      </c>
      <c r="M8" s="51" t="s">
        <v>1091</v>
      </c>
      <c r="N8" s="51" t="s">
        <v>1091</v>
      </c>
      <c r="O8" s="52" t="s">
        <v>1091</v>
      </c>
      <c r="Q8" s="50" t="s">
        <v>1091</v>
      </c>
      <c r="R8" s="51"/>
      <c r="S8" s="51"/>
      <c r="T8" s="56" t="s">
        <v>1091</v>
      </c>
      <c r="U8" s="223" t="s">
        <v>1091</v>
      </c>
      <c r="V8" s="51" t="s">
        <v>1091</v>
      </c>
      <c r="W8" s="52"/>
      <c r="Y8" s="50" t="s">
        <v>1091</v>
      </c>
      <c r="Z8" s="51">
        <v>6</v>
      </c>
      <c r="AA8" s="51" t="s">
        <v>1091</v>
      </c>
      <c r="AB8" s="56" t="s">
        <v>1091</v>
      </c>
      <c r="AC8" s="59" t="s">
        <v>1091</v>
      </c>
      <c r="AD8" s="51" t="s">
        <v>1091</v>
      </c>
      <c r="AE8" s="52" t="s">
        <v>1091</v>
      </c>
      <c r="AG8" s="50" t="s">
        <v>1091</v>
      </c>
      <c r="AH8" s="51" t="s">
        <v>1161</v>
      </c>
      <c r="AI8" s="51"/>
      <c r="AJ8" s="56" t="s">
        <v>1162</v>
      </c>
      <c r="AK8" s="59" t="s">
        <v>1163</v>
      </c>
      <c r="AL8" s="51" t="s">
        <v>1164</v>
      </c>
      <c r="AM8" s="52"/>
      <c r="AO8" s="243"/>
      <c r="AP8" s="219" t="s">
        <v>1165</v>
      </c>
      <c r="AQ8" s="233" t="s">
        <v>1166</v>
      </c>
      <c r="AR8" s="234" t="s">
        <v>1167</v>
      </c>
      <c r="AS8" s="219" t="s">
        <v>1151</v>
      </c>
      <c r="AT8" s="244" t="s">
        <v>38</v>
      </c>
      <c r="XEV8" s="41" t="s">
        <v>38</v>
      </c>
    </row>
    <row r="9" spans="1:46 16376:16376" ht="51.75" thickBot="1" x14ac:dyDescent="0.3">
      <c r="A9" s="263" t="s">
        <v>1091</v>
      </c>
      <c r="B9" s="121">
        <v>7</v>
      </c>
      <c r="C9" s="121" t="s">
        <v>1124</v>
      </c>
      <c r="D9" s="158" t="s">
        <v>1168</v>
      </c>
      <c r="E9" s="258" t="s">
        <v>1091</v>
      </c>
      <c r="F9" s="121" t="s">
        <v>1091</v>
      </c>
      <c r="G9" s="264" t="s">
        <v>54</v>
      </c>
      <c r="I9" s="50" t="s">
        <v>1091</v>
      </c>
      <c r="J9" s="51" t="s">
        <v>1169</v>
      </c>
      <c r="K9" s="51" t="s">
        <v>1091</v>
      </c>
      <c r="L9" s="56" t="s">
        <v>1091</v>
      </c>
      <c r="M9" s="51" t="s">
        <v>1091</v>
      </c>
      <c r="N9" s="51" t="s">
        <v>1091</v>
      </c>
      <c r="O9" s="52" t="s">
        <v>1091</v>
      </c>
      <c r="Q9" s="287" t="s">
        <v>328</v>
      </c>
      <c r="R9" s="288"/>
      <c r="S9" s="288"/>
      <c r="T9" s="288"/>
      <c r="U9" s="288"/>
      <c r="V9" s="288"/>
      <c r="W9" s="290"/>
      <c r="Y9" s="50" t="s">
        <v>1091</v>
      </c>
      <c r="Z9" s="51">
        <v>7</v>
      </c>
      <c r="AA9" s="51" t="s">
        <v>1091</v>
      </c>
      <c r="AB9" s="56" t="s">
        <v>1091</v>
      </c>
      <c r="AC9" s="59" t="s">
        <v>1091</v>
      </c>
      <c r="AD9" s="51" t="s">
        <v>1091</v>
      </c>
      <c r="AE9" s="52" t="s">
        <v>1091</v>
      </c>
      <c r="AG9" s="50" t="s">
        <v>1091</v>
      </c>
      <c r="AH9" s="51">
        <v>7</v>
      </c>
      <c r="AI9" s="51" t="s">
        <v>1091</v>
      </c>
      <c r="AJ9" s="56" t="s">
        <v>1091</v>
      </c>
      <c r="AK9" s="59" t="s">
        <v>1091</v>
      </c>
      <c r="AL9" s="51" t="s">
        <v>1091</v>
      </c>
      <c r="AM9" s="52" t="s">
        <v>1091</v>
      </c>
      <c r="AO9" s="243" t="s">
        <v>1091</v>
      </c>
      <c r="AP9" s="219" t="s">
        <v>1170</v>
      </c>
      <c r="AQ9" s="233" t="s">
        <v>1158</v>
      </c>
      <c r="AR9" s="234">
        <v>12824700</v>
      </c>
      <c r="AS9" s="219" t="s">
        <v>1151</v>
      </c>
      <c r="AT9" s="244" t="s">
        <v>1090</v>
      </c>
      <c r="XEV9" s="41" t="s">
        <v>1171</v>
      </c>
    </row>
    <row r="10" spans="1:46 16376:16376" ht="76.5" x14ac:dyDescent="0.25">
      <c r="A10" s="263" t="s">
        <v>1091</v>
      </c>
      <c r="B10" s="121">
        <v>8</v>
      </c>
      <c r="C10" s="121" t="s">
        <v>1172</v>
      </c>
      <c r="D10" s="158" t="s">
        <v>1091</v>
      </c>
      <c r="E10" s="258" t="s">
        <v>1091</v>
      </c>
      <c r="F10" s="121" t="s">
        <v>1091</v>
      </c>
      <c r="G10" s="264" t="s">
        <v>72</v>
      </c>
      <c r="I10" s="50" t="s">
        <v>1091</v>
      </c>
      <c r="J10" s="51" t="s">
        <v>1173</v>
      </c>
      <c r="K10" s="51" t="s">
        <v>1091</v>
      </c>
      <c r="L10" s="56" t="s">
        <v>1091</v>
      </c>
      <c r="M10" s="51" t="s">
        <v>1091</v>
      </c>
      <c r="N10" s="51" t="s">
        <v>1091</v>
      </c>
      <c r="O10" s="52" t="s">
        <v>1091</v>
      </c>
      <c r="Q10" s="50" t="s">
        <v>1091</v>
      </c>
      <c r="R10" s="51" t="s">
        <v>1174</v>
      </c>
      <c r="S10" s="51" t="s">
        <v>1091</v>
      </c>
      <c r="T10" s="56" t="s">
        <v>1175</v>
      </c>
      <c r="U10" s="223" t="s">
        <v>1091</v>
      </c>
      <c r="V10" s="51" t="s">
        <v>1091</v>
      </c>
      <c r="W10" s="52" t="s">
        <v>107</v>
      </c>
      <c r="Y10" s="50" t="s">
        <v>1091</v>
      </c>
      <c r="Z10" s="51">
        <v>8</v>
      </c>
      <c r="AA10" s="51" t="s">
        <v>1091</v>
      </c>
      <c r="AB10" s="56" t="s">
        <v>1091</v>
      </c>
      <c r="AC10" s="59" t="s">
        <v>1091</v>
      </c>
      <c r="AD10" s="51" t="s">
        <v>1091</v>
      </c>
      <c r="AE10" s="52" t="s">
        <v>1091</v>
      </c>
      <c r="AG10" s="50" t="s">
        <v>1091</v>
      </c>
      <c r="AH10" s="51">
        <v>8</v>
      </c>
      <c r="AI10" s="51" t="s">
        <v>1091</v>
      </c>
      <c r="AJ10" s="56" t="s">
        <v>1091</v>
      </c>
      <c r="AK10" s="59" t="s">
        <v>1091</v>
      </c>
      <c r="AL10" s="51" t="s">
        <v>1091</v>
      </c>
      <c r="AM10" s="52" t="s">
        <v>1091</v>
      </c>
      <c r="AO10" s="243" t="s">
        <v>1091</v>
      </c>
      <c r="AP10" s="219" t="s">
        <v>1176</v>
      </c>
      <c r="AQ10" s="233" t="s">
        <v>1177</v>
      </c>
      <c r="AR10" s="234" t="s">
        <v>1178</v>
      </c>
      <c r="AS10" s="219" t="s">
        <v>1151</v>
      </c>
      <c r="AT10" s="244" t="s">
        <v>107</v>
      </c>
      <c r="XEV10" s="41" t="s">
        <v>1179</v>
      </c>
    </row>
    <row r="11" spans="1:46 16376:16376" ht="119.25" customHeight="1" x14ac:dyDescent="0.25">
      <c r="A11" s="263" t="s">
        <v>1091</v>
      </c>
      <c r="B11" s="121">
        <v>9</v>
      </c>
      <c r="C11" s="121" t="s">
        <v>1180</v>
      </c>
      <c r="D11" s="158" t="s">
        <v>1181</v>
      </c>
      <c r="E11" s="258">
        <v>111853336</v>
      </c>
      <c r="F11" s="121" t="s">
        <v>1182</v>
      </c>
      <c r="G11" s="264" t="s">
        <v>12</v>
      </c>
      <c r="I11" s="50" t="s">
        <v>1091</v>
      </c>
      <c r="J11" s="51" t="s">
        <v>1183</v>
      </c>
      <c r="K11" s="51" t="s">
        <v>1091</v>
      </c>
      <c r="L11" s="56" t="s">
        <v>1091</v>
      </c>
      <c r="M11" s="51" t="s">
        <v>1091</v>
      </c>
      <c r="N11" s="51" t="s">
        <v>1091</v>
      </c>
      <c r="O11" s="52" t="s">
        <v>1091</v>
      </c>
      <c r="Q11" s="50" t="s">
        <v>1091</v>
      </c>
      <c r="R11" s="51" t="s">
        <v>1184</v>
      </c>
      <c r="S11" s="51" t="s">
        <v>1091</v>
      </c>
      <c r="T11" s="56" t="s">
        <v>1185</v>
      </c>
      <c r="U11" s="223">
        <v>7050000000</v>
      </c>
      <c r="V11" s="51" t="s">
        <v>1091</v>
      </c>
      <c r="W11" s="52" t="s">
        <v>38</v>
      </c>
      <c r="Y11" s="50" t="s">
        <v>1091</v>
      </c>
      <c r="Z11" s="51">
        <v>9</v>
      </c>
      <c r="AA11" s="51" t="s">
        <v>1091</v>
      </c>
      <c r="AB11" s="56" t="s">
        <v>1091</v>
      </c>
      <c r="AC11" s="59" t="s">
        <v>1091</v>
      </c>
      <c r="AD11" s="51" t="s">
        <v>1091</v>
      </c>
      <c r="AE11" s="52" t="s">
        <v>1091</v>
      </c>
      <c r="AG11" s="50" t="s">
        <v>1091</v>
      </c>
      <c r="AH11" s="51">
        <v>9</v>
      </c>
      <c r="AI11" s="51" t="s">
        <v>1091</v>
      </c>
      <c r="AJ11" s="56" t="s">
        <v>1091</v>
      </c>
      <c r="AK11" s="59" t="s">
        <v>1091</v>
      </c>
      <c r="AL11" s="51" t="s">
        <v>1091</v>
      </c>
      <c r="AM11" s="52" t="s">
        <v>1091</v>
      </c>
      <c r="AO11" s="243" t="s">
        <v>1091</v>
      </c>
      <c r="AP11" s="219" t="s">
        <v>1186</v>
      </c>
      <c r="AQ11" s="233" t="s">
        <v>1187</v>
      </c>
      <c r="AR11" s="234">
        <v>11775764</v>
      </c>
      <c r="AS11" s="219" t="s">
        <v>1188</v>
      </c>
      <c r="AT11" s="244" t="s">
        <v>1123</v>
      </c>
      <c r="XEV11" t="s">
        <v>481</v>
      </c>
    </row>
    <row r="12" spans="1:46 16376:16376" ht="119.25" customHeight="1" x14ac:dyDescent="0.25">
      <c r="A12" s="263" t="s">
        <v>1091</v>
      </c>
      <c r="B12" s="121">
        <v>10</v>
      </c>
      <c r="C12" s="121" t="s">
        <v>1189</v>
      </c>
      <c r="D12" s="158" t="s">
        <v>1190</v>
      </c>
      <c r="E12" s="258" t="s">
        <v>1091</v>
      </c>
      <c r="F12" s="121" t="s">
        <v>1131</v>
      </c>
      <c r="G12" s="264" t="s">
        <v>107</v>
      </c>
      <c r="I12" s="50" t="s">
        <v>1091</v>
      </c>
      <c r="J12" s="51" t="s">
        <v>1191</v>
      </c>
      <c r="K12" s="51" t="s">
        <v>1091</v>
      </c>
      <c r="L12" s="56" t="s">
        <v>1091</v>
      </c>
      <c r="M12" s="51" t="s">
        <v>1091</v>
      </c>
      <c r="N12" s="51" t="s">
        <v>1091</v>
      </c>
      <c r="O12" s="52" t="s">
        <v>1091</v>
      </c>
      <c r="Q12" s="50" t="s">
        <v>1091</v>
      </c>
      <c r="R12" s="51" t="s">
        <v>1192</v>
      </c>
      <c r="S12" s="51" t="s">
        <v>1091</v>
      </c>
      <c r="T12" s="56" t="s">
        <v>1193</v>
      </c>
      <c r="U12" s="223" t="s">
        <v>1194</v>
      </c>
      <c r="V12" s="51" t="s">
        <v>1091</v>
      </c>
      <c r="W12" s="52" t="s">
        <v>481</v>
      </c>
      <c r="Y12" s="50" t="s">
        <v>1091</v>
      </c>
      <c r="Z12" s="51">
        <v>10</v>
      </c>
      <c r="AA12" s="51" t="s">
        <v>1091</v>
      </c>
      <c r="AB12" s="56" t="s">
        <v>1091</v>
      </c>
      <c r="AC12" s="59" t="s">
        <v>1091</v>
      </c>
      <c r="AD12" s="51" t="s">
        <v>1091</v>
      </c>
      <c r="AE12" s="52" t="s">
        <v>1091</v>
      </c>
      <c r="AG12" s="50" t="s">
        <v>1091</v>
      </c>
      <c r="AH12" s="51">
        <v>10</v>
      </c>
      <c r="AI12" s="51" t="s">
        <v>1091</v>
      </c>
      <c r="AJ12" s="56" t="s">
        <v>1091</v>
      </c>
      <c r="AK12" s="59" t="s">
        <v>1091</v>
      </c>
      <c r="AL12" s="51" t="s">
        <v>1091</v>
      </c>
      <c r="AM12" s="52" t="s">
        <v>1091</v>
      </c>
      <c r="AO12" s="243" t="s">
        <v>1091</v>
      </c>
      <c r="AP12" s="219" t="s">
        <v>1195</v>
      </c>
      <c r="AQ12" s="233" t="s">
        <v>1196</v>
      </c>
      <c r="AR12" s="234" t="s">
        <v>1197</v>
      </c>
      <c r="AS12" s="219" t="s">
        <v>1198</v>
      </c>
      <c r="AT12" s="244" t="s">
        <v>1091</v>
      </c>
    </row>
    <row r="13" spans="1:46 16376:16376" ht="89.25" x14ac:dyDescent="0.25">
      <c r="A13" s="291" t="s">
        <v>191</v>
      </c>
      <c r="B13" s="292"/>
      <c r="C13" s="292"/>
      <c r="D13" s="292"/>
      <c r="E13" s="292"/>
      <c r="F13" s="292"/>
      <c r="G13" s="293"/>
      <c r="I13" s="50" t="s">
        <v>1091</v>
      </c>
      <c r="J13" s="51" t="s">
        <v>1199</v>
      </c>
      <c r="K13" s="51" t="s">
        <v>1091</v>
      </c>
      <c r="L13" s="56" t="s">
        <v>1091</v>
      </c>
      <c r="M13" s="51" t="s">
        <v>1091</v>
      </c>
      <c r="N13" s="51" t="s">
        <v>1091</v>
      </c>
      <c r="O13" s="52" t="s">
        <v>1091</v>
      </c>
      <c r="Q13" s="50" t="s">
        <v>1091</v>
      </c>
      <c r="R13" s="51" t="s">
        <v>1200</v>
      </c>
      <c r="S13" s="51" t="s">
        <v>1091</v>
      </c>
      <c r="T13" s="56" t="s">
        <v>1201</v>
      </c>
      <c r="U13" s="223">
        <v>1409927268</v>
      </c>
      <c r="V13" s="51" t="s">
        <v>1091</v>
      </c>
      <c r="W13" s="52" t="s">
        <v>107</v>
      </c>
      <c r="Y13" s="50" t="s">
        <v>1091</v>
      </c>
      <c r="Z13" s="51">
        <v>11</v>
      </c>
      <c r="AA13" s="51" t="s">
        <v>1091</v>
      </c>
      <c r="AB13" s="56" t="s">
        <v>1091</v>
      </c>
      <c r="AC13" s="59" t="s">
        <v>1091</v>
      </c>
      <c r="AD13" s="51" t="s">
        <v>1091</v>
      </c>
      <c r="AE13" s="52" t="s">
        <v>1091</v>
      </c>
      <c r="AG13" s="50" t="s">
        <v>1091</v>
      </c>
      <c r="AH13" s="51">
        <v>11</v>
      </c>
      <c r="AI13" s="51" t="s">
        <v>1091</v>
      </c>
      <c r="AJ13" s="56" t="s">
        <v>1091</v>
      </c>
      <c r="AK13" s="59" t="s">
        <v>1091</v>
      </c>
      <c r="AL13" s="51" t="s">
        <v>1091</v>
      </c>
      <c r="AM13" s="52" t="s">
        <v>1091</v>
      </c>
      <c r="AO13" s="243" t="s">
        <v>1091</v>
      </c>
      <c r="AP13" s="219"/>
      <c r="AQ13" s="233" t="s">
        <v>1091</v>
      </c>
      <c r="AR13" s="234" t="s">
        <v>1091</v>
      </c>
      <c r="AS13" s="219" t="s">
        <v>1091</v>
      </c>
      <c r="AT13" s="244" t="s">
        <v>1091</v>
      </c>
    </row>
    <row r="14" spans="1:46 16376:16376" ht="140.25" x14ac:dyDescent="0.25">
      <c r="A14" s="263" t="s">
        <v>1091</v>
      </c>
      <c r="B14" s="121" t="s">
        <v>1202</v>
      </c>
      <c r="C14" s="121" t="s">
        <v>1091</v>
      </c>
      <c r="D14" s="158" t="s">
        <v>1091</v>
      </c>
      <c r="E14" s="258" t="s">
        <v>1091</v>
      </c>
      <c r="F14" s="121" t="s">
        <v>1091</v>
      </c>
      <c r="G14" s="264" t="s">
        <v>72</v>
      </c>
      <c r="I14" s="50" t="s">
        <v>1091</v>
      </c>
      <c r="J14" s="51" t="s">
        <v>1203</v>
      </c>
      <c r="K14" s="51" t="s">
        <v>1091</v>
      </c>
      <c r="L14" s="56" t="s">
        <v>1091</v>
      </c>
      <c r="M14" s="51" t="s">
        <v>1091</v>
      </c>
      <c r="N14" s="51" t="s">
        <v>1091</v>
      </c>
      <c r="O14" s="52" t="s">
        <v>1091</v>
      </c>
      <c r="Q14" s="50" t="s">
        <v>1091</v>
      </c>
      <c r="R14" s="51" t="s">
        <v>1204</v>
      </c>
      <c r="S14" s="51" t="s">
        <v>1091</v>
      </c>
      <c r="T14" s="56" t="s">
        <v>1205</v>
      </c>
      <c r="U14" s="223">
        <v>5816572827</v>
      </c>
      <c r="V14" s="51" t="s">
        <v>1091</v>
      </c>
      <c r="W14" s="52" t="s">
        <v>107</v>
      </c>
      <c r="Y14" s="50" t="s">
        <v>1091</v>
      </c>
      <c r="Z14" s="51">
        <v>12</v>
      </c>
      <c r="AA14" s="51" t="s">
        <v>1091</v>
      </c>
      <c r="AB14" s="56" t="s">
        <v>1091</v>
      </c>
      <c r="AC14" s="59" t="s">
        <v>1091</v>
      </c>
      <c r="AD14" s="51" t="s">
        <v>1091</v>
      </c>
      <c r="AE14" s="52" t="s">
        <v>1091</v>
      </c>
      <c r="AG14" s="50" t="s">
        <v>1091</v>
      </c>
      <c r="AH14" s="51">
        <v>12</v>
      </c>
      <c r="AI14" s="51" t="s">
        <v>1091</v>
      </c>
      <c r="AJ14" s="56" t="s">
        <v>1091</v>
      </c>
      <c r="AK14" s="59" t="s">
        <v>1091</v>
      </c>
      <c r="AL14" s="51" t="s">
        <v>1091</v>
      </c>
      <c r="AM14" s="52" t="s">
        <v>1091</v>
      </c>
      <c r="AO14" s="243" t="s">
        <v>1091</v>
      </c>
      <c r="AP14" s="219"/>
      <c r="AQ14" s="233" t="s">
        <v>1091</v>
      </c>
      <c r="AR14" s="234" t="s">
        <v>1091</v>
      </c>
      <c r="AS14" s="219" t="s">
        <v>1091</v>
      </c>
      <c r="AT14" s="244" t="s">
        <v>1091</v>
      </c>
    </row>
    <row r="15" spans="1:46 16376:16376" ht="51" x14ac:dyDescent="0.25">
      <c r="A15" s="263" t="s">
        <v>1091</v>
      </c>
      <c r="B15" s="121" t="s">
        <v>1206</v>
      </c>
      <c r="C15" s="121" t="s">
        <v>1091</v>
      </c>
      <c r="D15" s="158" t="s">
        <v>1207</v>
      </c>
      <c r="E15" s="258" t="s">
        <v>1091</v>
      </c>
      <c r="F15" s="121" t="s">
        <v>1091</v>
      </c>
      <c r="G15" s="264" t="s">
        <v>107</v>
      </c>
      <c r="I15" s="50" t="s">
        <v>1091</v>
      </c>
      <c r="J15" s="51"/>
      <c r="K15" s="51" t="s">
        <v>1091</v>
      </c>
      <c r="L15" s="56" t="s">
        <v>1091</v>
      </c>
      <c r="M15" s="51" t="s">
        <v>1091</v>
      </c>
      <c r="N15" s="51" t="s">
        <v>1091</v>
      </c>
      <c r="O15" s="52" t="s">
        <v>1091</v>
      </c>
      <c r="Q15" s="50" t="s">
        <v>1091</v>
      </c>
      <c r="R15" s="51" t="s">
        <v>1208</v>
      </c>
      <c r="S15" s="51" t="s">
        <v>1091</v>
      </c>
      <c r="T15" s="56" t="s">
        <v>1209</v>
      </c>
      <c r="U15" s="223" t="s">
        <v>1091</v>
      </c>
      <c r="V15" s="51"/>
      <c r="W15" s="52" t="s">
        <v>1210</v>
      </c>
      <c r="Y15" s="50" t="s">
        <v>1091</v>
      </c>
      <c r="Z15" s="51">
        <v>13</v>
      </c>
      <c r="AA15" s="51" t="s">
        <v>1091</v>
      </c>
      <c r="AB15" s="56" t="s">
        <v>1091</v>
      </c>
      <c r="AC15" s="59" t="s">
        <v>1091</v>
      </c>
      <c r="AD15" s="51" t="s">
        <v>1091</v>
      </c>
      <c r="AE15" s="52" t="s">
        <v>1091</v>
      </c>
      <c r="AG15" s="50" t="s">
        <v>1091</v>
      </c>
      <c r="AH15" s="51">
        <v>13</v>
      </c>
      <c r="AI15" s="51" t="s">
        <v>1091</v>
      </c>
      <c r="AJ15" s="56" t="s">
        <v>1091</v>
      </c>
      <c r="AK15" s="59" t="s">
        <v>1091</v>
      </c>
      <c r="AL15" s="51" t="s">
        <v>1091</v>
      </c>
      <c r="AM15" s="52" t="s">
        <v>1091</v>
      </c>
      <c r="AO15" s="243" t="s">
        <v>1091</v>
      </c>
      <c r="AP15" s="219"/>
      <c r="AQ15" s="233" t="s">
        <v>1091</v>
      </c>
      <c r="AR15" s="234" t="s">
        <v>1091</v>
      </c>
      <c r="AS15" s="219" t="s">
        <v>1091</v>
      </c>
      <c r="AT15" s="244" t="s">
        <v>1091</v>
      </c>
    </row>
    <row r="16" spans="1:46 16376:16376" ht="89.25" x14ac:dyDescent="0.25">
      <c r="A16" s="263" t="s">
        <v>1091</v>
      </c>
      <c r="B16" s="121" t="s">
        <v>1211</v>
      </c>
      <c r="C16" s="121" t="s">
        <v>1091</v>
      </c>
      <c r="D16" s="158" t="s">
        <v>1212</v>
      </c>
      <c r="E16" s="258" t="s">
        <v>1091</v>
      </c>
      <c r="F16" s="121" t="s">
        <v>1091</v>
      </c>
      <c r="G16" s="264" t="s">
        <v>115</v>
      </c>
      <c r="I16" s="50" t="s">
        <v>1091</v>
      </c>
      <c r="J16" s="51"/>
      <c r="K16" s="51" t="s">
        <v>1091</v>
      </c>
      <c r="L16" s="56" t="s">
        <v>1091</v>
      </c>
      <c r="M16" s="51" t="s">
        <v>1091</v>
      </c>
      <c r="N16" s="51" t="s">
        <v>1091</v>
      </c>
      <c r="O16" s="52" t="s">
        <v>1091</v>
      </c>
      <c r="Q16" s="50" t="s">
        <v>1091</v>
      </c>
      <c r="R16" s="51" t="s">
        <v>1213</v>
      </c>
      <c r="S16" s="51" t="s">
        <v>1214</v>
      </c>
      <c r="T16" s="56" t="s">
        <v>1215</v>
      </c>
      <c r="U16" s="223">
        <v>2700000000</v>
      </c>
      <c r="V16" s="51"/>
      <c r="W16" s="52" t="s">
        <v>1123</v>
      </c>
      <c r="Y16" s="50" t="s">
        <v>1091</v>
      </c>
      <c r="Z16" s="51">
        <v>14</v>
      </c>
      <c r="AA16" s="51" t="s">
        <v>1091</v>
      </c>
      <c r="AB16" s="56" t="s">
        <v>1091</v>
      </c>
      <c r="AC16" s="59" t="s">
        <v>1091</v>
      </c>
      <c r="AD16" s="51" t="s">
        <v>1091</v>
      </c>
      <c r="AE16" s="52" t="s">
        <v>1091</v>
      </c>
      <c r="AG16" s="50" t="s">
        <v>1091</v>
      </c>
      <c r="AH16" s="51">
        <v>14</v>
      </c>
      <c r="AI16" s="51" t="s">
        <v>1091</v>
      </c>
      <c r="AJ16" s="56" t="s">
        <v>1091</v>
      </c>
      <c r="AK16" s="59" t="s">
        <v>1091</v>
      </c>
      <c r="AL16" s="51" t="s">
        <v>1091</v>
      </c>
      <c r="AM16" s="52" t="s">
        <v>1091</v>
      </c>
      <c r="AO16" s="243" t="s">
        <v>1091</v>
      </c>
      <c r="AP16" s="219"/>
      <c r="AQ16" s="233" t="s">
        <v>1091</v>
      </c>
      <c r="AR16" s="234" t="s">
        <v>1091</v>
      </c>
      <c r="AS16" s="219" t="s">
        <v>1091</v>
      </c>
      <c r="AT16" s="244" t="s">
        <v>1091</v>
      </c>
    </row>
    <row r="17" spans="1:46" ht="120" customHeight="1" x14ac:dyDescent="0.25">
      <c r="A17" s="265">
        <v>45516</v>
      </c>
      <c r="B17" s="121" t="s">
        <v>1216</v>
      </c>
      <c r="C17" s="121" t="s">
        <v>1217</v>
      </c>
      <c r="D17" s="158" t="s">
        <v>1218</v>
      </c>
      <c r="E17" s="258" t="s">
        <v>1219</v>
      </c>
      <c r="F17" s="121" t="s">
        <v>1131</v>
      </c>
      <c r="G17" s="264" t="s">
        <v>481</v>
      </c>
      <c r="I17" s="50" t="s">
        <v>1091</v>
      </c>
      <c r="J17" s="51"/>
      <c r="K17" s="51" t="s">
        <v>1091</v>
      </c>
      <c r="L17" s="56" t="s">
        <v>1091</v>
      </c>
      <c r="M17" s="51" t="s">
        <v>1091</v>
      </c>
      <c r="N17" s="51" t="s">
        <v>1091</v>
      </c>
      <c r="O17" s="52" t="s">
        <v>1091</v>
      </c>
      <c r="Q17" s="50" t="s">
        <v>1091</v>
      </c>
      <c r="R17" s="51">
        <v>8</v>
      </c>
      <c r="S17" s="51" t="s">
        <v>1091</v>
      </c>
      <c r="T17" s="56" t="s">
        <v>1091</v>
      </c>
      <c r="U17" s="223" t="s">
        <v>1091</v>
      </c>
      <c r="V17" s="51" t="s">
        <v>1091</v>
      </c>
      <c r="W17" s="52" t="s">
        <v>1091</v>
      </c>
      <c r="Y17" s="50" t="s">
        <v>1091</v>
      </c>
      <c r="Z17" s="51">
        <v>15</v>
      </c>
      <c r="AA17" s="51" t="s">
        <v>1091</v>
      </c>
      <c r="AB17" s="56" t="s">
        <v>1091</v>
      </c>
      <c r="AC17" s="59" t="s">
        <v>1091</v>
      </c>
      <c r="AD17" s="51" t="s">
        <v>1091</v>
      </c>
      <c r="AE17" s="52" t="s">
        <v>1091</v>
      </c>
      <c r="AG17" s="50" t="s">
        <v>1091</v>
      </c>
      <c r="AH17" s="51">
        <v>15</v>
      </c>
      <c r="AI17" s="51" t="s">
        <v>1091</v>
      </c>
      <c r="AJ17" s="56" t="s">
        <v>1091</v>
      </c>
      <c r="AK17" s="59" t="s">
        <v>1091</v>
      </c>
      <c r="AL17" s="51" t="s">
        <v>1091</v>
      </c>
      <c r="AM17" s="52" t="s">
        <v>1091</v>
      </c>
      <c r="AO17" s="243" t="s">
        <v>1091</v>
      </c>
      <c r="AP17" s="219"/>
      <c r="AQ17" s="233" t="s">
        <v>1091</v>
      </c>
      <c r="AR17" s="234" t="s">
        <v>1091</v>
      </c>
      <c r="AS17" s="219" t="s">
        <v>1091</v>
      </c>
      <c r="AT17" s="244" t="s">
        <v>1091</v>
      </c>
    </row>
    <row r="18" spans="1:46" ht="165.75" x14ac:dyDescent="0.25">
      <c r="A18" s="265">
        <v>45532</v>
      </c>
      <c r="B18" s="121" t="s">
        <v>1220</v>
      </c>
      <c r="C18" s="121" t="s">
        <v>1221</v>
      </c>
      <c r="D18" s="158" t="s">
        <v>1222</v>
      </c>
      <c r="E18" s="258">
        <v>211744215</v>
      </c>
      <c r="F18" s="121" t="s">
        <v>1091</v>
      </c>
      <c r="G18" s="264" t="s">
        <v>111</v>
      </c>
      <c r="I18" s="50" t="s">
        <v>1091</v>
      </c>
      <c r="J18" s="51"/>
      <c r="K18" s="51" t="s">
        <v>1091</v>
      </c>
      <c r="L18" s="56" t="s">
        <v>1091</v>
      </c>
      <c r="M18" s="51" t="s">
        <v>1091</v>
      </c>
      <c r="N18" s="51" t="s">
        <v>1091</v>
      </c>
      <c r="O18" s="52" t="s">
        <v>1091</v>
      </c>
      <c r="Q18" s="50" t="s">
        <v>1091</v>
      </c>
      <c r="R18" s="51">
        <v>9</v>
      </c>
      <c r="S18" s="51" t="s">
        <v>1091</v>
      </c>
      <c r="T18" s="56" t="s">
        <v>1091</v>
      </c>
      <c r="U18" s="223" t="s">
        <v>1091</v>
      </c>
      <c r="V18" s="51" t="s">
        <v>1091</v>
      </c>
      <c r="W18" s="52" t="s">
        <v>1091</v>
      </c>
      <c r="Y18" s="50" t="s">
        <v>1091</v>
      </c>
      <c r="Z18" s="51">
        <v>16</v>
      </c>
      <c r="AA18" s="51" t="s">
        <v>1091</v>
      </c>
      <c r="AB18" s="56" t="s">
        <v>1091</v>
      </c>
      <c r="AC18" s="59" t="s">
        <v>1091</v>
      </c>
      <c r="AD18" s="51" t="s">
        <v>1091</v>
      </c>
      <c r="AE18" s="52" t="s">
        <v>1091</v>
      </c>
      <c r="AG18" s="50" t="s">
        <v>1091</v>
      </c>
      <c r="AH18" s="51">
        <v>16</v>
      </c>
      <c r="AI18" s="51" t="s">
        <v>1091</v>
      </c>
      <c r="AJ18" s="56" t="s">
        <v>1091</v>
      </c>
      <c r="AK18" s="59" t="s">
        <v>1091</v>
      </c>
      <c r="AL18" s="51" t="s">
        <v>1091</v>
      </c>
      <c r="AM18" s="52" t="s">
        <v>1091</v>
      </c>
      <c r="AO18" s="243" t="s">
        <v>1091</v>
      </c>
      <c r="AP18" s="219"/>
      <c r="AQ18" s="233" t="s">
        <v>1091</v>
      </c>
      <c r="AR18" s="234" t="s">
        <v>1091</v>
      </c>
      <c r="AS18" s="219" t="s">
        <v>1091</v>
      </c>
      <c r="AT18" s="244" t="s">
        <v>1091</v>
      </c>
    </row>
    <row r="19" spans="1:46" ht="103.5" customHeight="1" x14ac:dyDescent="0.25">
      <c r="A19" s="263" t="s">
        <v>1223</v>
      </c>
      <c r="B19" s="121" t="s">
        <v>1224</v>
      </c>
      <c r="C19" s="121" t="s">
        <v>1225</v>
      </c>
      <c r="D19" s="259" t="s">
        <v>1226</v>
      </c>
      <c r="E19" s="260" t="s">
        <v>1227</v>
      </c>
      <c r="F19" s="121" t="s">
        <v>1228</v>
      </c>
      <c r="G19" s="264" t="s">
        <v>107</v>
      </c>
      <c r="I19" s="50" t="s">
        <v>1091</v>
      </c>
      <c r="J19" s="51"/>
      <c r="K19" s="51" t="s">
        <v>1091</v>
      </c>
      <c r="L19" s="56" t="s">
        <v>1091</v>
      </c>
      <c r="M19" s="51" t="s">
        <v>1091</v>
      </c>
      <c r="N19" s="51" t="s">
        <v>1091</v>
      </c>
      <c r="O19" s="52" t="s">
        <v>1091</v>
      </c>
      <c r="Q19" s="50" t="s">
        <v>1091</v>
      </c>
      <c r="R19" s="51">
        <v>10</v>
      </c>
      <c r="S19" s="51" t="s">
        <v>1091</v>
      </c>
      <c r="T19" s="56" t="s">
        <v>1091</v>
      </c>
      <c r="U19" s="223" t="s">
        <v>1091</v>
      </c>
      <c r="V19" s="51" t="s">
        <v>1091</v>
      </c>
      <c r="W19" s="52" t="s">
        <v>1091</v>
      </c>
      <c r="Y19" s="50" t="s">
        <v>1091</v>
      </c>
      <c r="Z19" s="51">
        <v>17</v>
      </c>
      <c r="AA19" s="51" t="s">
        <v>1091</v>
      </c>
      <c r="AB19" s="56" t="s">
        <v>1091</v>
      </c>
      <c r="AC19" s="59" t="s">
        <v>1091</v>
      </c>
      <c r="AD19" s="51" t="s">
        <v>1091</v>
      </c>
      <c r="AE19" s="52" t="s">
        <v>1091</v>
      </c>
      <c r="AG19" s="50" t="s">
        <v>1091</v>
      </c>
      <c r="AH19" s="51">
        <v>17</v>
      </c>
      <c r="AI19" s="51" t="s">
        <v>1091</v>
      </c>
      <c r="AJ19" s="56" t="s">
        <v>1091</v>
      </c>
      <c r="AK19" s="59" t="s">
        <v>1091</v>
      </c>
      <c r="AL19" s="51" t="s">
        <v>1091</v>
      </c>
      <c r="AM19" s="52" t="s">
        <v>1091</v>
      </c>
      <c r="AO19" s="243" t="s">
        <v>1091</v>
      </c>
      <c r="AP19" s="219"/>
      <c r="AQ19" s="233" t="s">
        <v>1091</v>
      </c>
      <c r="AR19" s="234" t="s">
        <v>1091</v>
      </c>
      <c r="AS19" s="219" t="s">
        <v>1091</v>
      </c>
      <c r="AT19" s="244" t="s">
        <v>1091</v>
      </c>
    </row>
    <row r="20" spans="1:46" x14ac:dyDescent="0.25">
      <c r="A20" s="263" t="s">
        <v>1091</v>
      </c>
      <c r="B20" s="121" t="s">
        <v>1229</v>
      </c>
      <c r="C20" s="121" t="s">
        <v>1091</v>
      </c>
      <c r="D20" s="158" t="s">
        <v>1091</v>
      </c>
      <c r="E20" s="258" t="s">
        <v>1091</v>
      </c>
      <c r="F20" s="121" t="s">
        <v>1091</v>
      </c>
      <c r="G20" s="264"/>
      <c r="I20" s="50" t="s">
        <v>1091</v>
      </c>
      <c r="J20" s="51"/>
      <c r="K20" s="51" t="s">
        <v>1091</v>
      </c>
      <c r="L20" s="56" t="s">
        <v>1091</v>
      </c>
      <c r="M20" s="51" t="s">
        <v>1091</v>
      </c>
      <c r="N20" s="51" t="s">
        <v>1091</v>
      </c>
      <c r="O20" s="52" t="s">
        <v>1091</v>
      </c>
      <c r="Q20" s="50" t="s">
        <v>1091</v>
      </c>
      <c r="R20" s="51">
        <v>11</v>
      </c>
      <c r="S20" s="51" t="s">
        <v>1091</v>
      </c>
      <c r="T20" s="56" t="s">
        <v>1091</v>
      </c>
      <c r="U20" s="223" t="s">
        <v>1091</v>
      </c>
      <c r="V20" s="51" t="s">
        <v>1091</v>
      </c>
      <c r="W20" s="52" t="s">
        <v>1091</v>
      </c>
      <c r="Y20" s="50" t="s">
        <v>1091</v>
      </c>
      <c r="Z20" s="51">
        <v>18</v>
      </c>
      <c r="AA20" s="51" t="s">
        <v>1091</v>
      </c>
      <c r="AB20" s="56" t="s">
        <v>1091</v>
      </c>
      <c r="AC20" s="59" t="s">
        <v>1091</v>
      </c>
      <c r="AD20" s="51" t="s">
        <v>1091</v>
      </c>
      <c r="AE20" s="52" t="s">
        <v>1091</v>
      </c>
      <c r="AG20" s="50" t="s">
        <v>1091</v>
      </c>
      <c r="AH20" s="51">
        <v>18</v>
      </c>
      <c r="AI20" s="51" t="s">
        <v>1091</v>
      </c>
      <c r="AJ20" s="56" t="s">
        <v>1091</v>
      </c>
      <c r="AK20" s="59" t="s">
        <v>1091</v>
      </c>
      <c r="AL20" s="51" t="s">
        <v>1091</v>
      </c>
      <c r="AM20" s="52" t="s">
        <v>1091</v>
      </c>
      <c r="AO20" s="243" t="s">
        <v>1091</v>
      </c>
      <c r="AP20" s="219"/>
      <c r="AQ20" s="233" t="s">
        <v>1091</v>
      </c>
      <c r="AR20" s="234" t="s">
        <v>1091</v>
      </c>
      <c r="AS20" s="219" t="s">
        <v>1091</v>
      </c>
      <c r="AT20" s="244" t="s">
        <v>1091</v>
      </c>
    </row>
    <row r="21" spans="1:46" x14ac:dyDescent="0.25">
      <c r="A21" s="263" t="s">
        <v>1091</v>
      </c>
      <c r="B21" s="121"/>
      <c r="C21" s="121" t="s">
        <v>1091</v>
      </c>
      <c r="D21" s="158" t="s">
        <v>1091</v>
      </c>
      <c r="E21" s="258" t="s">
        <v>1091</v>
      </c>
      <c r="F21" s="121" t="s">
        <v>1091</v>
      </c>
      <c r="G21" s="264"/>
      <c r="I21" s="50" t="s">
        <v>1091</v>
      </c>
      <c r="J21" s="51"/>
      <c r="K21" s="51" t="s">
        <v>1091</v>
      </c>
      <c r="L21" s="56" t="s">
        <v>1091</v>
      </c>
      <c r="M21" s="51" t="s">
        <v>1091</v>
      </c>
      <c r="N21" s="51" t="s">
        <v>1091</v>
      </c>
      <c r="O21" s="52" t="s">
        <v>1091</v>
      </c>
      <c r="Q21" s="50" t="s">
        <v>1091</v>
      </c>
      <c r="R21" s="51">
        <v>12</v>
      </c>
      <c r="S21" s="51" t="s">
        <v>1091</v>
      </c>
      <c r="T21" s="56" t="s">
        <v>1091</v>
      </c>
      <c r="U21" s="223" t="s">
        <v>1091</v>
      </c>
      <c r="V21" s="51" t="s">
        <v>1091</v>
      </c>
      <c r="W21" s="52" t="s">
        <v>1091</v>
      </c>
      <c r="Y21" s="50" t="s">
        <v>1091</v>
      </c>
      <c r="Z21" s="51">
        <v>19</v>
      </c>
      <c r="AA21" s="51" t="s">
        <v>1091</v>
      </c>
      <c r="AB21" s="56" t="s">
        <v>1091</v>
      </c>
      <c r="AC21" s="59" t="s">
        <v>1091</v>
      </c>
      <c r="AD21" s="51" t="s">
        <v>1091</v>
      </c>
      <c r="AE21" s="52" t="s">
        <v>1091</v>
      </c>
      <c r="AG21" s="50" t="s">
        <v>1091</v>
      </c>
      <c r="AH21" s="51">
        <v>19</v>
      </c>
      <c r="AI21" s="51" t="s">
        <v>1091</v>
      </c>
      <c r="AJ21" s="56" t="s">
        <v>1091</v>
      </c>
      <c r="AK21" s="59" t="s">
        <v>1091</v>
      </c>
      <c r="AL21" s="51" t="s">
        <v>1091</v>
      </c>
      <c r="AM21" s="52" t="s">
        <v>1091</v>
      </c>
      <c r="AO21" s="243" t="s">
        <v>1091</v>
      </c>
      <c r="AP21" s="219"/>
      <c r="AQ21" s="233" t="s">
        <v>1091</v>
      </c>
      <c r="AR21" s="234" t="s">
        <v>1091</v>
      </c>
      <c r="AS21" s="219" t="s">
        <v>1091</v>
      </c>
      <c r="AT21" s="244" t="s">
        <v>1091</v>
      </c>
    </row>
    <row r="22" spans="1:46" x14ac:dyDescent="0.25">
      <c r="A22" s="263" t="s">
        <v>1091</v>
      </c>
      <c r="B22" s="121"/>
      <c r="C22" s="121" t="s">
        <v>1091</v>
      </c>
      <c r="D22" s="158" t="s">
        <v>1091</v>
      </c>
      <c r="E22" s="258" t="s">
        <v>1091</v>
      </c>
      <c r="F22" s="121" t="s">
        <v>1091</v>
      </c>
      <c r="G22" s="264"/>
      <c r="I22" s="50" t="s">
        <v>1091</v>
      </c>
      <c r="J22" s="51"/>
      <c r="K22" s="51" t="s">
        <v>1091</v>
      </c>
      <c r="L22" s="56" t="s">
        <v>1091</v>
      </c>
      <c r="M22" s="51" t="s">
        <v>1091</v>
      </c>
      <c r="N22" s="51" t="s">
        <v>1091</v>
      </c>
      <c r="O22" s="52" t="s">
        <v>1091</v>
      </c>
      <c r="Q22" s="50" t="s">
        <v>1091</v>
      </c>
      <c r="R22" s="51">
        <v>13</v>
      </c>
      <c r="S22" s="51" t="s">
        <v>1091</v>
      </c>
      <c r="T22" s="56" t="s">
        <v>1091</v>
      </c>
      <c r="U22" s="223" t="s">
        <v>1091</v>
      </c>
      <c r="V22" s="51" t="s">
        <v>1091</v>
      </c>
      <c r="W22" s="52" t="s">
        <v>1091</v>
      </c>
      <c r="Y22" s="50" t="s">
        <v>1091</v>
      </c>
      <c r="Z22" s="51">
        <v>20</v>
      </c>
      <c r="AA22" s="51" t="s">
        <v>1091</v>
      </c>
      <c r="AB22" s="56" t="s">
        <v>1091</v>
      </c>
      <c r="AC22" s="59" t="s">
        <v>1091</v>
      </c>
      <c r="AD22" s="51" t="s">
        <v>1091</v>
      </c>
      <c r="AE22" s="52" t="s">
        <v>1091</v>
      </c>
      <c r="AG22" s="50" t="s">
        <v>1091</v>
      </c>
      <c r="AH22" s="51">
        <v>20</v>
      </c>
      <c r="AI22" s="51" t="s">
        <v>1091</v>
      </c>
      <c r="AJ22" s="56" t="s">
        <v>1091</v>
      </c>
      <c r="AK22" s="59" t="s">
        <v>1091</v>
      </c>
      <c r="AL22" s="51" t="s">
        <v>1091</v>
      </c>
      <c r="AM22" s="52" t="s">
        <v>1091</v>
      </c>
      <c r="AO22" s="243" t="s">
        <v>1091</v>
      </c>
      <c r="AP22" s="219"/>
      <c r="AQ22" s="233" t="s">
        <v>1091</v>
      </c>
      <c r="AR22" s="234" t="s">
        <v>1091</v>
      </c>
      <c r="AS22" s="219" t="s">
        <v>1091</v>
      </c>
      <c r="AT22" s="244" t="s">
        <v>1091</v>
      </c>
    </row>
    <row r="23" spans="1:46" x14ac:dyDescent="0.25">
      <c r="A23" s="263" t="s">
        <v>1091</v>
      </c>
      <c r="B23" s="121"/>
      <c r="C23" s="121" t="s">
        <v>1091</v>
      </c>
      <c r="D23" s="158" t="s">
        <v>1091</v>
      </c>
      <c r="E23" s="258" t="s">
        <v>1091</v>
      </c>
      <c r="F23" s="121" t="s">
        <v>1091</v>
      </c>
      <c r="G23" s="264"/>
      <c r="I23" s="50" t="s">
        <v>1091</v>
      </c>
      <c r="J23" s="51"/>
      <c r="K23" s="51" t="s">
        <v>1091</v>
      </c>
      <c r="L23" s="56" t="s">
        <v>1091</v>
      </c>
      <c r="M23" s="51" t="s">
        <v>1091</v>
      </c>
      <c r="N23" s="51" t="s">
        <v>1091</v>
      </c>
      <c r="O23" s="52" t="s">
        <v>1091</v>
      </c>
      <c r="Q23" s="50" t="s">
        <v>1091</v>
      </c>
      <c r="R23" s="51">
        <v>14</v>
      </c>
      <c r="S23" s="51" t="s">
        <v>1091</v>
      </c>
      <c r="T23" s="56" t="s">
        <v>1091</v>
      </c>
      <c r="U23" s="223" t="s">
        <v>1091</v>
      </c>
      <c r="V23" s="51" t="s">
        <v>1091</v>
      </c>
      <c r="W23" s="52" t="s">
        <v>1091</v>
      </c>
      <c r="Y23" s="50" t="s">
        <v>1091</v>
      </c>
      <c r="Z23" s="51">
        <v>21</v>
      </c>
      <c r="AA23" s="51" t="s">
        <v>1091</v>
      </c>
      <c r="AB23" s="56" t="s">
        <v>1091</v>
      </c>
      <c r="AC23" s="59" t="s">
        <v>1091</v>
      </c>
      <c r="AD23" s="51" t="s">
        <v>1091</v>
      </c>
      <c r="AE23" s="52" t="s">
        <v>1091</v>
      </c>
      <c r="AG23" s="50" t="s">
        <v>1091</v>
      </c>
      <c r="AH23" s="51">
        <v>21</v>
      </c>
      <c r="AI23" s="51" t="s">
        <v>1091</v>
      </c>
      <c r="AJ23" s="56" t="s">
        <v>1091</v>
      </c>
      <c r="AK23" s="59" t="s">
        <v>1091</v>
      </c>
      <c r="AL23" s="51" t="s">
        <v>1091</v>
      </c>
      <c r="AM23" s="52" t="s">
        <v>1091</v>
      </c>
      <c r="AO23" s="243" t="s">
        <v>1091</v>
      </c>
      <c r="AP23" s="219"/>
      <c r="AQ23" s="233" t="s">
        <v>1091</v>
      </c>
      <c r="AR23" s="234" t="s">
        <v>1091</v>
      </c>
      <c r="AS23" s="219" t="s">
        <v>1091</v>
      </c>
      <c r="AT23" s="244" t="s">
        <v>1091</v>
      </c>
    </row>
    <row r="24" spans="1:46" x14ac:dyDescent="0.25">
      <c r="A24" s="263" t="s">
        <v>1091</v>
      </c>
      <c r="B24" s="121"/>
      <c r="C24" s="121" t="s">
        <v>1091</v>
      </c>
      <c r="D24" s="158" t="s">
        <v>1091</v>
      </c>
      <c r="E24" s="258" t="s">
        <v>1091</v>
      </c>
      <c r="F24" s="121" t="s">
        <v>1091</v>
      </c>
      <c r="G24" s="264"/>
      <c r="I24" s="50" t="s">
        <v>1091</v>
      </c>
      <c r="J24" s="51"/>
      <c r="K24" s="51" t="s">
        <v>1091</v>
      </c>
      <c r="L24" s="56" t="s">
        <v>1091</v>
      </c>
      <c r="M24" s="51" t="s">
        <v>1091</v>
      </c>
      <c r="N24" s="51" t="s">
        <v>1091</v>
      </c>
      <c r="O24" s="52" t="s">
        <v>1091</v>
      </c>
      <c r="Q24" s="50" t="s">
        <v>1091</v>
      </c>
      <c r="R24" s="51">
        <v>15</v>
      </c>
      <c r="S24" s="51" t="s">
        <v>1091</v>
      </c>
      <c r="T24" s="56" t="s">
        <v>1091</v>
      </c>
      <c r="U24" s="223" t="s">
        <v>1091</v>
      </c>
      <c r="V24" s="51" t="s">
        <v>1091</v>
      </c>
      <c r="W24" s="52" t="s">
        <v>1091</v>
      </c>
      <c r="Y24" s="50" t="s">
        <v>1091</v>
      </c>
      <c r="Z24" s="51">
        <v>22</v>
      </c>
      <c r="AA24" s="51" t="s">
        <v>1091</v>
      </c>
      <c r="AB24" s="56" t="s">
        <v>1091</v>
      </c>
      <c r="AC24" s="59" t="s">
        <v>1091</v>
      </c>
      <c r="AD24" s="51" t="s">
        <v>1091</v>
      </c>
      <c r="AE24" s="52" t="s">
        <v>1091</v>
      </c>
      <c r="AG24" s="50" t="s">
        <v>1091</v>
      </c>
      <c r="AH24" s="51">
        <v>22</v>
      </c>
      <c r="AI24" s="51" t="s">
        <v>1091</v>
      </c>
      <c r="AJ24" s="56" t="s">
        <v>1091</v>
      </c>
      <c r="AK24" s="59" t="s">
        <v>1091</v>
      </c>
      <c r="AL24" s="51" t="s">
        <v>1091</v>
      </c>
      <c r="AM24" s="52" t="s">
        <v>1091</v>
      </c>
      <c r="AO24" s="243" t="s">
        <v>1091</v>
      </c>
      <c r="AP24" s="219"/>
      <c r="AQ24" s="233" t="s">
        <v>1091</v>
      </c>
      <c r="AR24" s="234" t="s">
        <v>1091</v>
      </c>
      <c r="AS24" s="219" t="s">
        <v>1091</v>
      </c>
      <c r="AT24" s="244" t="s">
        <v>1091</v>
      </c>
    </row>
    <row r="25" spans="1:46" x14ac:dyDescent="0.25">
      <c r="A25" s="263" t="s">
        <v>1091</v>
      </c>
      <c r="B25" s="121"/>
      <c r="C25" s="121" t="s">
        <v>1091</v>
      </c>
      <c r="D25" s="158" t="s">
        <v>1091</v>
      </c>
      <c r="E25" s="258" t="s">
        <v>1091</v>
      </c>
      <c r="F25" s="121" t="s">
        <v>1091</v>
      </c>
      <c r="G25" s="264"/>
      <c r="I25" s="50" t="s">
        <v>1091</v>
      </c>
      <c r="J25" s="51"/>
      <c r="K25" s="51" t="s">
        <v>1091</v>
      </c>
      <c r="L25" s="56" t="s">
        <v>1091</v>
      </c>
      <c r="M25" s="51" t="s">
        <v>1091</v>
      </c>
      <c r="N25" s="51" t="s">
        <v>1091</v>
      </c>
      <c r="O25" s="52" t="s">
        <v>1091</v>
      </c>
      <c r="Q25" s="50" t="s">
        <v>1091</v>
      </c>
      <c r="R25" s="51">
        <v>16</v>
      </c>
      <c r="S25" s="51" t="s">
        <v>1091</v>
      </c>
      <c r="T25" s="56" t="s">
        <v>1091</v>
      </c>
      <c r="U25" s="223" t="s">
        <v>1091</v>
      </c>
      <c r="V25" s="51" t="s">
        <v>1091</v>
      </c>
      <c r="W25" s="52" t="s">
        <v>1091</v>
      </c>
      <c r="Y25" s="50" t="s">
        <v>1091</v>
      </c>
      <c r="Z25" s="51">
        <v>23</v>
      </c>
      <c r="AA25" s="51" t="s">
        <v>1091</v>
      </c>
      <c r="AB25" s="56" t="s">
        <v>1091</v>
      </c>
      <c r="AC25" s="59" t="s">
        <v>1091</v>
      </c>
      <c r="AD25" s="51" t="s">
        <v>1091</v>
      </c>
      <c r="AE25" s="52" t="s">
        <v>1091</v>
      </c>
      <c r="AG25" s="50" t="s">
        <v>1091</v>
      </c>
      <c r="AH25" s="51">
        <v>23</v>
      </c>
      <c r="AI25" s="51" t="s">
        <v>1091</v>
      </c>
      <c r="AJ25" s="56" t="s">
        <v>1091</v>
      </c>
      <c r="AK25" s="59" t="s">
        <v>1091</v>
      </c>
      <c r="AL25" s="51" t="s">
        <v>1091</v>
      </c>
      <c r="AM25" s="52" t="s">
        <v>1091</v>
      </c>
      <c r="AO25" s="243" t="s">
        <v>1091</v>
      </c>
      <c r="AP25" s="219"/>
      <c r="AQ25" s="233" t="s">
        <v>1091</v>
      </c>
      <c r="AR25" s="234" t="s">
        <v>1091</v>
      </c>
      <c r="AS25" s="219" t="s">
        <v>1091</v>
      </c>
      <c r="AT25" s="244" t="s">
        <v>1091</v>
      </c>
    </row>
    <row r="26" spans="1:46" x14ac:dyDescent="0.25">
      <c r="A26" s="263" t="s">
        <v>1091</v>
      </c>
      <c r="B26" s="121"/>
      <c r="C26" s="121" t="s">
        <v>1091</v>
      </c>
      <c r="D26" s="158" t="s">
        <v>1091</v>
      </c>
      <c r="E26" s="258" t="s">
        <v>1091</v>
      </c>
      <c r="F26" s="121" t="s">
        <v>1091</v>
      </c>
      <c r="G26" s="264"/>
      <c r="I26" s="50" t="s">
        <v>1091</v>
      </c>
      <c r="J26" s="51"/>
      <c r="K26" s="51" t="s">
        <v>1091</v>
      </c>
      <c r="L26" s="56" t="s">
        <v>1091</v>
      </c>
      <c r="M26" s="51" t="s">
        <v>1091</v>
      </c>
      <c r="N26" s="51" t="s">
        <v>1091</v>
      </c>
      <c r="O26" s="52" t="s">
        <v>1091</v>
      </c>
      <c r="Q26" s="50" t="s">
        <v>1091</v>
      </c>
      <c r="R26" s="51">
        <v>17</v>
      </c>
      <c r="S26" s="51" t="s">
        <v>1091</v>
      </c>
      <c r="T26" s="56" t="s">
        <v>1091</v>
      </c>
      <c r="U26" s="223" t="s">
        <v>1091</v>
      </c>
      <c r="V26" s="51" t="s">
        <v>1091</v>
      </c>
      <c r="W26" s="52" t="s">
        <v>1091</v>
      </c>
      <c r="Y26" s="50" t="s">
        <v>1091</v>
      </c>
      <c r="Z26" s="51">
        <v>24</v>
      </c>
      <c r="AA26" s="51" t="s">
        <v>1091</v>
      </c>
      <c r="AB26" s="56" t="s">
        <v>1091</v>
      </c>
      <c r="AC26" s="59" t="s">
        <v>1091</v>
      </c>
      <c r="AD26" s="51" t="s">
        <v>1091</v>
      </c>
      <c r="AE26" s="52" t="s">
        <v>1091</v>
      </c>
      <c r="AG26" s="50" t="s">
        <v>1091</v>
      </c>
      <c r="AH26" s="51">
        <v>24</v>
      </c>
      <c r="AI26" s="51" t="s">
        <v>1091</v>
      </c>
      <c r="AJ26" s="56" t="s">
        <v>1091</v>
      </c>
      <c r="AK26" s="59" t="s">
        <v>1091</v>
      </c>
      <c r="AL26" s="51" t="s">
        <v>1091</v>
      </c>
      <c r="AM26" s="52" t="s">
        <v>1091</v>
      </c>
      <c r="AO26" s="243" t="s">
        <v>1091</v>
      </c>
      <c r="AP26" s="219"/>
      <c r="AQ26" s="233" t="s">
        <v>1091</v>
      </c>
      <c r="AR26" s="234" t="s">
        <v>1091</v>
      </c>
      <c r="AS26" s="219" t="s">
        <v>1091</v>
      </c>
      <c r="AT26" s="244" t="s">
        <v>1091</v>
      </c>
    </row>
    <row r="27" spans="1:46" x14ac:dyDescent="0.25">
      <c r="A27" s="263" t="s">
        <v>1091</v>
      </c>
      <c r="B27" s="121"/>
      <c r="C27" s="121" t="s">
        <v>1091</v>
      </c>
      <c r="D27" s="158" t="s">
        <v>1091</v>
      </c>
      <c r="E27" s="258" t="s">
        <v>1091</v>
      </c>
      <c r="F27" s="121" t="s">
        <v>1091</v>
      </c>
      <c r="G27" s="264"/>
      <c r="I27" s="50" t="s">
        <v>1091</v>
      </c>
      <c r="J27" s="51"/>
      <c r="K27" s="51" t="s">
        <v>1091</v>
      </c>
      <c r="L27" s="56" t="s">
        <v>1091</v>
      </c>
      <c r="M27" s="51" t="s">
        <v>1091</v>
      </c>
      <c r="N27" s="51" t="s">
        <v>1091</v>
      </c>
      <c r="O27" s="52" t="s">
        <v>1091</v>
      </c>
      <c r="Q27" s="50" t="s">
        <v>1091</v>
      </c>
      <c r="R27" s="51">
        <v>18</v>
      </c>
      <c r="S27" s="51" t="s">
        <v>1091</v>
      </c>
      <c r="T27" s="56" t="s">
        <v>1091</v>
      </c>
      <c r="U27" s="223" t="s">
        <v>1091</v>
      </c>
      <c r="V27" s="51" t="s">
        <v>1091</v>
      </c>
      <c r="W27" s="52" t="s">
        <v>1091</v>
      </c>
      <c r="Y27" s="50" t="s">
        <v>1091</v>
      </c>
      <c r="Z27" s="51">
        <v>25</v>
      </c>
      <c r="AA27" s="51" t="s">
        <v>1091</v>
      </c>
      <c r="AB27" s="56" t="s">
        <v>1091</v>
      </c>
      <c r="AC27" s="59" t="s">
        <v>1091</v>
      </c>
      <c r="AD27" s="51" t="s">
        <v>1091</v>
      </c>
      <c r="AE27" s="52" t="s">
        <v>1091</v>
      </c>
      <c r="AG27" s="50" t="s">
        <v>1091</v>
      </c>
      <c r="AH27" s="51">
        <v>25</v>
      </c>
      <c r="AI27" s="51" t="s">
        <v>1091</v>
      </c>
      <c r="AJ27" s="56" t="s">
        <v>1091</v>
      </c>
      <c r="AK27" s="59" t="s">
        <v>1091</v>
      </c>
      <c r="AL27" s="51" t="s">
        <v>1091</v>
      </c>
      <c r="AM27" s="52" t="s">
        <v>1091</v>
      </c>
      <c r="AO27" s="243" t="s">
        <v>1091</v>
      </c>
      <c r="AP27" s="219"/>
      <c r="AQ27" s="233" t="s">
        <v>1091</v>
      </c>
      <c r="AR27" s="234" t="s">
        <v>1091</v>
      </c>
      <c r="AS27" s="219" t="s">
        <v>1091</v>
      </c>
      <c r="AT27" s="244" t="s">
        <v>1091</v>
      </c>
    </row>
    <row r="28" spans="1:46" x14ac:dyDescent="0.25">
      <c r="A28" s="263" t="s">
        <v>1091</v>
      </c>
      <c r="B28" s="121"/>
      <c r="C28" s="121" t="s">
        <v>1091</v>
      </c>
      <c r="D28" s="158" t="s">
        <v>1091</v>
      </c>
      <c r="E28" s="258" t="s">
        <v>1091</v>
      </c>
      <c r="F28" s="121" t="s">
        <v>1091</v>
      </c>
      <c r="G28" s="264"/>
      <c r="I28" s="50" t="s">
        <v>1091</v>
      </c>
      <c r="J28" s="51"/>
      <c r="K28" s="51" t="s">
        <v>1091</v>
      </c>
      <c r="L28" s="56" t="s">
        <v>1091</v>
      </c>
      <c r="M28" s="51" t="s">
        <v>1091</v>
      </c>
      <c r="N28" s="51" t="s">
        <v>1091</v>
      </c>
      <c r="O28" s="52" t="s">
        <v>1091</v>
      </c>
      <c r="Q28" s="50" t="s">
        <v>1091</v>
      </c>
      <c r="R28" s="51">
        <v>19</v>
      </c>
      <c r="S28" s="51" t="s">
        <v>1091</v>
      </c>
      <c r="T28" s="56" t="s">
        <v>1091</v>
      </c>
      <c r="U28" s="223" t="s">
        <v>1091</v>
      </c>
      <c r="V28" s="51" t="s">
        <v>1091</v>
      </c>
      <c r="W28" s="52" t="s">
        <v>1091</v>
      </c>
      <c r="Y28" s="50" t="s">
        <v>1091</v>
      </c>
      <c r="Z28" s="51">
        <v>26</v>
      </c>
      <c r="AA28" s="51" t="s">
        <v>1091</v>
      </c>
      <c r="AB28" s="56" t="s">
        <v>1091</v>
      </c>
      <c r="AC28" s="59" t="s">
        <v>1091</v>
      </c>
      <c r="AD28" s="51" t="s">
        <v>1091</v>
      </c>
      <c r="AE28" s="52" t="s">
        <v>1091</v>
      </c>
      <c r="AG28" s="50" t="s">
        <v>1091</v>
      </c>
      <c r="AH28" s="51">
        <v>26</v>
      </c>
      <c r="AI28" s="51" t="s">
        <v>1091</v>
      </c>
      <c r="AJ28" s="56" t="s">
        <v>1091</v>
      </c>
      <c r="AK28" s="59" t="s">
        <v>1091</v>
      </c>
      <c r="AL28" s="51" t="s">
        <v>1091</v>
      </c>
      <c r="AM28" s="52" t="s">
        <v>1091</v>
      </c>
      <c r="AO28" s="243" t="s">
        <v>1091</v>
      </c>
      <c r="AP28" s="219"/>
      <c r="AQ28" s="233" t="s">
        <v>1091</v>
      </c>
      <c r="AR28" s="234" t="s">
        <v>1091</v>
      </c>
      <c r="AS28" s="219" t="s">
        <v>1091</v>
      </c>
      <c r="AT28" s="244" t="s">
        <v>1091</v>
      </c>
    </row>
    <row r="29" spans="1:46" x14ac:dyDescent="0.25">
      <c r="A29" s="263" t="s">
        <v>1091</v>
      </c>
      <c r="B29" s="121"/>
      <c r="C29" s="121" t="s">
        <v>1091</v>
      </c>
      <c r="D29" s="158" t="s">
        <v>1091</v>
      </c>
      <c r="E29" s="258" t="s">
        <v>1091</v>
      </c>
      <c r="F29" s="121" t="s">
        <v>1091</v>
      </c>
      <c r="G29" s="264"/>
      <c r="I29" s="50" t="s">
        <v>1091</v>
      </c>
      <c r="J29" s="51"/>
      <c r="K29" s="51" t="s">
        <v>1091</v>
      </c>
      <c r="L29" s="56" t="s">
        <v>1091</v>
      </c>
      <c r="M29" s="51" t="s">
        <v>1091</v>
      </c>
      <c r="N29" s="51" t="s">
        <v>1091</v>
      </c>
      <c r="O29" s="52" t="s">
        <v>1091</v>
      </c>
      <c r="Q29" s="50" t="s">
        <v>1091</v>
      </c>
      <c r="R29" s="51">
        <v>20</v>
      </c>
      <c r="S29" s="51" t="s">
        <v>1091</v>
      </c>
      <c r="T29" s="56" t="s">
        <v>1091</v>
      </c>
      <c r="U29" s="223" t="s">
        <v>1091</v>
      </c>
      <c r="V29" s="51" t="s">
        <v>1091</v>
      </c>
      <c r="W29" s="52" t="s">
        <v>1091</v>
      </c>
      <c r="Y29" s="50" t="s">
        <v>1091</v>
      </c>
      <c r="Z29" s="51">
        <v>27</v>
      </c>
      <c r="AA29" s="51" t="s">
        <v>1091</v>
      </c>
      <c r="AB29" s="56" t="s">
        <v>1091</v>
      </c>
      <c r="AC29" s="59" t="s">
        <v>1091</v>
      </c>
      <c r="AD29" s="51" t="s">
        <v>1091</v>
      </c>
      <c r="AE29" s="52" t="s">
        <v>1091</v>
      </c>
      <c r="AG29" s="50" t="s">
        <v>1091</v>
      </c>
      <c r="AH29" s="51">
        <v>27</v>
      </c>
      <c r="AI29" s="51" t="s">
        <v>1091</v>
      </c>
      <c r="AJ29" s="56" t="s">
        <v>1091</v>
      </c>
      <c r="AK29" s="59" t="s">
        <v>1091</v>
      </c>
      <c r="AL29" s="51" t="s">
        <v>1091</v>
      </c>
      <c r="AM29" s="52" t="s">
        <v>1091</v>
      </c>
      <c r="AO29" s="243" t="s">
        <v>1091</v>
      </c>
      <c r="AP29" s="219"/>
      <c r="AQ29" s="233" t="s">
        <v>1091</v>
      </c>
      <c r="AR29" s="234" t="s">
        <v>1091</v>
      </c>
      <c r="AS29" s="219" t="s">
        <v>1091</v>
      </c>
      <c r="AT29" s="244" t="s">
        <v>1091</v>
      </c>
    </row>
    <row r="30" spans="1:46" x14ac:dyDescent="0.25">
      <c r="A30" s="263" t="s">
        <v>1091</v>
      </c>
      <c r="B30" s="121"/>
      <c r="C30" s="121" t="s">
        <v>1091</v>
      </c>
      <c r="D30" s="158" t="s">
        <v>1091</v>
      </c>
      <c r="E30" s="258" t="s">
        <v>1091</v>
      </c>
      <c r="F30" s="121" t="s">
        <v>1091</v>
      </c>
      <c r="G30" s="264"/>
      <c r="I30" s="50" t="s">
        <v>1091</v>
      </c>
      <c r="J30" s="51"/>
      <c r="K30" s="51" t="s">
        <v>1091</v>
      </c>
      <c r="L30" s="56" t="s">
        <v>1091</v>
      </c>
      <c r="M30" s="51" t="s">
        <v>1091</v>
      </c>
      <c r="N30" s="51" t="s">
        <v>1091</v>
      </c>
      <c r="O30" s="52" t="s">
        <v>1091</v>
      </c>
      <c r="Q30" s="50" t="s">
        <v>1091</v>
      </c>
      <c r="R30" s="51">
        <v>21</v>
      </c>
      <c r="S30" s="51" t="s">
        <v>1091</v>
      </c>
      <c r="T30" s="56" t="s">
        <v>1091</v>
      </c>
      <c r="U30" s="223" t="s">
        <v>1091</v>
      </c>
      <c r="V30" s="51" t="s">
        <v>1091</v>
      </c>
      <c r="W30" s="52" t="s">
        <v>1091</v>
      </c>
      <c r="Y30" s="50" t="s">
        <v>1091</v>
      </c>
      <c r="Z30" s="51">
        <v>28</v>
      </c>
      <c r="AA30" s="51" t="s">
        <v>1091</v>
      </c>
      <c r="AB30" s="56" t="s">
        <v>1091</v>
      </c>
      <c r="AC30" s="59" t="s">
        <v>1091</v>
      </c>
      <c r="AD30" s="51" t="s">
        <v>1091</v>
      </c>
      <c r="AE30" s="52" t="s">
        <v>1091</v>
      </c>
      <c r="AG30" s="50" t="s">
        <v>1091</v>
      </c>
      <c r="AH30" s="51">
        <v>28</v>
      </c>
      <c r="AI30" s="51" t="s">
        <v>1091</v>
      </c>
      <c r="AJ30" s="56" t="s">
        <v>1091</v>
      </c>
      <c r="AK30" s="59" t="s">
        <v>1091</v>
      </c>
      <c r="AL30" s="51" t="s">
        <v>1091</v>
      </c>
      <c r="AM30" s="52" t="s">
        <v>1091</v>
      </c>
      <c r="AO30" s="243" t="s">
        <v>1091</v>
      </c>
      <c r="AP30" s="219"/>
      <c r="AQ30" s="233" t="s">
        <v>1091</v>
      </c>
      <c r="AR30" s="234" t="s">
        <v>1091</v>
      </c>
      <c r="AS30" s="219" t="s">
        <v>1091</v>
      </c>
      <c r="AT30" s="244" t="s">
        <v>1091</v>
      </c>
    </row>
    <row r="31" spans="1:46" x14ac:dyDescent="0.25">
      <c r="A31" s="263" t="s">
        <v>1091</v>
      </c>
      <c r="B31" s="121"/>
      <c r="C31" s="121" t="s">
        <v>1091</v>
      </c>
      <c r="D31" s="158" t="s">
        <v>1091</v>
      </c>
      <c r="E31" s="258" t="s">
        <v>1091</v>
      </c>
      <c r="F31" s="121" t="s">
        <v>1091</v>
      </c>
      <c r="G31" s="264"/>
      <c r="I31" s="50" t="s">
        <v>1091</v>
      </c>
      <c r="J31" s="51"/>
      <c r="K31" s="51" t="s">
        <v>1091</v>
      </c>
      <c r="L31" s="56" t="s">
        <v>1091</v>
      </c>
      <c r="M31" s="51" t="s">
        <v>1091</v>
      </c>
      <c r="N31" s="51" t="s">
        <v>1091</v>
      </c>
      <c r="O31" s="52" t="s">
        <v>1091</v>
      </c>
      <c r="Q31" s="50" t="s">
        <v>1091</v>
      </c>
      <c r="R31" s="51">
        <v>22</v>
      </c>
      <c r="S31" s="51" t="s">
        <v>1091</v>
      </c>
      <c r="T31" s="56" t="s">
        <v>1091</v>
      </c>
      <c r="U31" s="223" t="s">
        <v>1091</v>
      </c>
      <c r="V31" s="51" t="s">
        <v>1091</v>
      </c>
      <c r="W31" s="52" t="s">
        <v>1091</v>
      </c>
      <c r="Y31" s="50" t="s">
        <v>1091</v>
      </c>
      <c r="Z31" s="51">
        <v>29</v>
      </c>
      <c r="AA31" s="51" t="s">
        <v>1091</v>
      </c>
      <c r="AB31" s="56" t="s">
        <v>1091</v>
      </c>
      <c r="AC31" s="59" t="s">
        <v>1091</v>
      </c>
      <c r="AD31" s="51" t="s">
        <v>1091</v>
      </c>
      <c r="AE31" s="52" t="s">
        <v>1091</v>
      </c>
      <c r="AG31" s="50" t="s">
        <v>1091</v>
      </c>
      <c r="AH31" s="51">
        <v>29</v>
      </c>
      <c r="AI31" s="51" t="s">
        <v>1091</v>
      </c>
      <c r="AJ31" s="56" t="s">
        <v>1091</v>
      </c>
      <c r="AK31" s="59" t="s">
        <v>1091</v>
      </c>
      <c r="AL31" s="51" t="s">
        <v>1091</v>
      </c>
      <c r="AM31" s="52" t="s">
        <v>1091</v>
      </c>
      <c r="AO31" s="243" t="s">
        <v>1091</v>
      </c>
      <c r="AP31" s="219"/>
      <c r="AQ31" s="233" t="s">
        <v>1091</v>
      </c>
      <c r="AR31" s="234" t="s">
        <v>1091</v>
      </c>
      <c r="AS31" s="219" t="s">
        <v>1091</v>
      </c>
      <c r="AT31" s="244" t="s">
        <v>1091</v>
      </c>
    </row>
    <row r="32" spans="1:46" x14ac:dyDescent="0.25">
      <c r="A32" s="263" t="s">
        <v>1091</v>
      </c>
      <c r="B32" s="121"/>
      <c r="C32" s="121" t="s">
        <v>1091</v>
      </c>
      <c r="D32" s="158" t="s">
        <v>1091</v>
      </c>
      <c r="E32" s="258" t="s">
        <v>1091</v>
      </c>
      <c r="F32" s="121" t="s">
        <v>1091</v>
      </c>
      <c r="G32" s="264"/>
      <c r="I32" s="50" t="s">
        <v>1091</v>
      </c>
      <c r="J32" s="51"/>
      <c r="K32" s="51" t="s">
        <v>1091</v>
      </c>
      <c r="L32" s="56" t="s">
        <v>1091</v>
      </c>
      <c r="M32" s="51" t="s">
        <v>1091</v>
      </c>
      <c r="N32" s="51" t="s">
        <v>1091</v>
      </c>
      <c r="O32" s="52" t="s">
        <v>1091</v>
      </c>
      <c r="Q32" s="50" t="s">
        <v>1091</v>
      </c>
      <c r="R32" s="51">
        <v>23</v>
      </c>
      <c r="S32" s="51" t="s">
        <v>1091</v>
      </c>
      <c r="T32" s="56" t="s">
        <v>1091</v>
      </c>
      <c r="U32" s="223" t="s">
        <v>1091</v>
      </c>
      <c r="V32" s="51" t="s">
        <v>1091</v>
      </c>
      <c r="W32" s="52" t="s">
        <v>1091</v>
      </c>
      <c r="Y32" s="50" t="s">
        <v>1091</v>
      </c>
      <c r="Z32" s="51">
        <v>30</v>
      </c>
      <c r="AA32" s="51" t="s">
        <v>1091</v>
      </c>
      <c r="AB32" s="56" t="s">
        <v>1091</v>
      </c>
      <c r="AC32" s="59" t="s">
        <v>1091</v>
      </c>
      <c r="AD32" s="51" t="s">
        <v>1091</v>
      </c>
      <c r="AE32" s="52" t="s">
        <v>1091</v>
      </c>
      <c r="AG32" s="50" t="s">
        <v>1091</v>
      </c>
      <c r="AH32" s="51">
        <v>30</v>
      </c>
      <c r="AI32" s="51" t="s">
        <v>1091</v>
      </c>
      <c r="AJ32" s="56" t="s">
        <v>1091</v>
      </c>
      <c r="AK32" s="59" t="s">
        <v>1091</v>
      </c>
      <c r="AL32" s="51" t="s">
        <v>1091</v>
      </c>
      <c r="AM32" s="52" t="s">
        <v>1091</v>
      </c>
      <c r="AO32" s="243" t="s">
        <v>1091</v>
      </c>
      <c r="AP32" s="219"/>
      <c r="AQ32" s="233" t="s">
        <v>1091</v>
      </c>
      <c r="AR32" s="234" t="s">
        <v>1091</v>
      </c>
      <c r="AS32" s="219" t="s">
        <v>1091</v>
      </c>
      <c r="AT32" s="244" t="s">
        <v>1091</v>
      </c>
    </row>
    <row r="33" spans="1:46" x14ac:dyDescent="0.25">
      <c r="A33" s="263" t="s">
        <v>1091</v>
      </c>
      <c r="B33" s="121"/>
      <c r="C33" s="121" t="s">
        <v>1091</v>
      </c>
      <c r="D33" s="158" t="s">
        <v>1091</v>
      </c>
      <c r="E33" s="258" t="s">
        <v>1091</v>
      </c>
      <c r="F33" s="121" t="s">
        <v>1091</v>
      </c>
      <c r="G33" s="264"/>
      <c r="I33" s="50" t="s">
        <v>1091</v>
      </c>
      <c r="J33" s="51"/>
      <c r="K33" s="51" t="s">
        <v>1091</v>
      </c>
      <c r="L33" s="56" t="s">
        <v>1091</v>
      </c>
      <c r="M33" s="51" t="s">
        <v>1091</v>
      </c>
      <c r="N33" s="51" t="s">
        <v>1091</v>
      </c>
      <c r="O33" s="52" t="s">
        <v>1091</v>
      </c>
      <c r="Q33" s="50" t="s">
        <v>1091</v>
      </c>
      <c r="R33" s="51">
        <v>24</v>
      </c>
      <c r="S33" s="51" t="s">
        <v>1091</v>
      </c>
      <c r="T33" s="56" t="s">
        <v>1091</v>
      </c>
      <c r="U33" s="223" t="s">
        <v>1091</v>
      </c>
      <c r="V33" s="51" t="s">
        <v>1091</v>
      </c>
      <c r="W33" s="52" t="s">
        <v>1091</v>
      </c>
      <c r="Y33" s="50" t="s">
        <v>1091</v>
      </c>
      <c r="Z33" s="51">
        <v>31</v>
      </c>
      <c r="AA33" s="51" t="s">
        <v>1091</v>
      </c>
      <c r="AB33" s="56" t="s">
        <v>1091</v>
      </c>
      <c r="AC33" s="59" t="s">
        <v>1091</v>
      </c>
      <c r="AD33" s="51" t="s">
        <v>1091</v>
      </c>
      <c r="AE33" s="52" t="s">
        <v>1091</v>
      </c>
      <c r="AG33" s="50" t="s">
        <v>1091</v>
      </c>
      <c r="AH33" s="51">
        <v>31</v>
      </c>
      <c r="AI33" s="51" t="s">
        <v>1091</v>
      </c>
      <c r="AJ33" s="56" t="s">
        <v>1091</v>
      </c>
      <c r="AK33" s="59" t="s">
        <v>1091</v>
      </c>
      <c r="AL33" s="51" t="s">
        <v>1091</v>
      </c>
      <c r="AM33" s="52" t="s">
        <v>1091</v>
      </c>
      <c r="AO33" s="243" t="s">
        <v>1091</v>
      </c>
      <c r="AP33" s="219"/>
      <c r="AQ33" s="233" t="s">
        <v>1091</v>
      </c>
      <c r="AR33" s="234" t="s">
        <v>1091</v>
      </c>
      <c r="AS33" s="219" t="s">
        <v>1091</v>
      </c>
      <c r="AT33" s="244" t="s">
        <v>1091</v>
      </c>
    </row>
    <row r="34" spans="1:46" x14ac:dyDescent="0.25">
      <c r="A34" s="263" t="s">
        <v>1091</v>
      </c>
      <c r="B34" s="121"/>
      <c r="C34" s="121" t="s">
        <v>1091</v>
      </c>
      <c r="D34" s="158" t="s">
        <v>1091</v>
      </c>
      <c r="E34" s="258" t="s">
        <v>1091</v>
      </c>
      <c r="F34" s="121" t="s">
        <v>1091</v>
      </c>
      <c r="G34" s="264"/>
      <c r="I34" s="50" t="s">
        <v>1091</v>
      </c>
      <c r="J34" s="51"/>
      <c r="K34" s="51" t="s">
        <v>1091</v>
      </c>
      <c r="L34" s="56" t="s">
        <v>1091</v>
      </c>
      <c r="M34" s="51" t="s">
        <v>1091</v>
      </c>
      <c r="N34" s="51" t="s">
        <v>1091</v>
      </c>
      <c r="O34" s="52" t="s">
        <v>1091</v>
      </c>
      <c r="Q34" s="50" t="s">
        <v>1091</v>
      </c>
      <c r="R34" s="51">
        <v>25</v>
      </c>
      <c r="S34" s="51" t="s">
        <v>1091</v>
      </c>
      <c r="T34" s="56" t="s">
        <v>1091</v>
      </c>
      <c r="U34" s="223" t="s">
        <v>1091</v>
      </c>
      <c r="V34" s="51" t="s">
        <v>1091</v>
      </c>
      <c r="W34" s="52" t="s">
        <v>1091</v>
      </c>
      <c r="Y34" s="50" t="s">
        <v>1091</v>
      </c>
      <c r="Z34" s="51">
        <v>32</v>
      </c>
      <c r="AA34" s="51" t="s">
        <v>1091</v>
      </c>
      <c r="AB34" s="56" t="s">
        <v>1091</v>
      </c>
      <c r="AC34" s="59" t="s">
        <v>1091</v>
      </c>
      <c r="AD34" s="51" t="s">
        <v>1091</v>
      </c>
      <c r="AE34" s="52" t="s">
        <v>1091</v>
      </c>
      <c r="AG34" s="50" t="s">
        <v>1091</v>
      </c>
      <c r="AH34" s="51">
        <v>32</v>
      </c>
      <c r="AI34" s="51" t="s">
        <v>1091</v>
      </c>
      <c r="AJ34" s="56" t="s">
        <v>1091</v>
      </c>
      <c r="AK34" s="59" t="s">
        <v>1091</v>
      </c>
      <c r="AL34" s="51" t="s">
        <v>1091</v>
      </c>
      <c r="AM34" s="52" t="s">
        <v>1091</v>
      </c>
      <c r="AO34" s="243" t="s">
        <v>1091</v>
      </c>
      <c r="AP34" s="219"/>
      <c r="AQ34" s="233" t="s">
        <v>1091</v>
      </c>
      <c r="AR34" s="234" t="s">
        <v>1091</v>
      </c>
      <c r="AS34" s="219" t="s">
        <v>1091</v>
      </c>
      <c r="AT34" s="244" t="s">
        <v>1091</v>
      </c>
    </row>
    <row r="35" spans="1:46" x14ac:dyDescent="0.25">
      <c r="A35" s="263" t="s">
        <v>1091</v>
      </c>
      <c r="B35" s="121"/>
      <c r="C35" s="121" t="s">
        <v>1091</v>
      </c>
      <c r="D35" s="158" t="s">
        <v>1091</v>
      </c>
      <c r="E35" s="258" t="s">
        <v>1091</v>
      </c>
      <c r="F35" s="121" t="s">
        <v>1091</v>
      </c>
      <c r="G35" s="264"/>
      <c r="I35" s="50" t="s">
        <v>1091</v>
      </c>
      <c r="J35" s="51"/>
      <c r="K35" s="51" t="s">
        <v>1091</v>
      </c>
      <c r="L35" s="56" t="s">
        <v>1091</v>
      </c>
      <c r="M35" s="51" t="s">
        <v>1091</v>
      </c>
      <c r="N35" s="51" t="s">
        <v>1091</v>
      </c>
      <c r="O35" s="52" t="s">
        <v>1091</v>
      </c>
      <c r="Q35" s="50" t="s">
        <v>1091</v>
      </c>
      <c r="R35" s="51">
        <v>26</v>
      </c>
      <c r="S35" s="51" t="s">
        <v>1091</v>
      </c>
      <c r="T35" s="56" t="s">
        <v>1091</v>
      </c>
      <c r="U35" s="223" t="s">
        <v>1091</v>
      </c>
      <c r="V35" s="51" t="s">
        <v>1091</v>
      </c>
      <c r="W35" s="52" t="s">
        <v>1091</v>
      </c>
      <c r="Y35" s="50" t="s">
        <v>1091</v>
      </c>
      <c r="Z35" s="51">
        <v>33</v>
      </c>
      <c r="AA35" s="51" t="s">
        <v>1091</v>
      </c>
      <c r="AB35" s="56" t="s">
        <v>1091</v>
      </c>
      <c r="AC35" s="59" t="s">
        <v>1091</v>
      </c>
      <c r="AD35" s="51" t="s">
        <v>1091</v>
      </c>
      <c r="AE35" s="52" t="s">
        <v>1091</v>
      </c>
      <c r="AG35" s="50" t="s">
        <v>1091</v>
      </c>
      <c r="AH35" s="51">
        <v>33</v>
      </c>
      <c r="AI35" s="51" t="s">
        <v>1091</v>
      </c>
      <c r="AJ35" s="56" t="s">
        <v>1091</v>
      </c>
      <c r="AK35" s="59" t="s">
        <v>1091</v>
      </c>
      <c r="AL35" s="51" t="s">
        <v>1091</v>
      </c>
      <c r="AM35" s="52" t="s">
        <v>1091</v>
      </c>
      <c r="AO35" s="243" t="s">
        <v>1091</v>
      </c>
      <c r="AP35" s="219"/>
      <c r="AQ35" s="233" t="s">
        <v>1091</v>
      </c>
      <c r="AR35" s="234" t="s">
        <v>1091</v>
      </c>
      <c r="AS35" s="219" t="s">
        <v>1091</v>
      </c>
      <c r="AT35" s="244" t="s">
        <v>1091</v>
      </c>
    </row>
    <row r="36" spans="1:46" x14ac:dyDescent="0.25">
      <c r="A36" s="263" t="s">
        <v>1091</v>
      </c>
      <c r="B36" s="121"/>
      <c r="C36" s="121" t="s">
        <v>1091</v>
      </c>
      <c r="D36" s="158" t="s">
        <v>1091</v>
      </c>
      <c r="E36" s="258" t="s">
        <v>1091</v>
      </c>
      <c r="F36" s="121" t="s">
        <v>1091</v>
      </c>
      <c r="G36" s="264"/>
      <c r="I36" s="50" t="s">
        <v>1091</v>
      </c>
      <c r="J36" s="51"/>
      <c r="K36" s="51" t="s">
        <v>1091</v>
      </c>
      <c r="L36" s="56" t="s">
        <v>1091</v>
      </c>
      <c r="M36" s="51" t="s">
        <v>1091</v>
      </c>
      <c r="N36" s="51" t="s">
        <v>1091</v>
      </c>
      <c r="O36" s="52" t="s">
        <v>1091</v>
      </c>
      <c r="Q36" s="50" t="s">
        <v>1091</v>
      </c>
      <c r="R36" s="51">
        <v>27</v>
      </c>
      <c r="S36" s="51" t="s">
        <v>1091</v>
      </c>
      <c r="T36" s="56" t="s">
        <v>1091</v>
      </c>
      <c r="U36" s="223" t="s">
        <v>1091</v>
      </c>
      <c r="V36" s="51" t="s">
        <v>1091</v>
      </c>
      <c r="W36" s="52" t="s">
        <v>1091</v>
      </c>
      <c r="Y36" s="50" t="s">
        <v>1091</v>
      </c>
      <c r="Z36" s="51">
        <v>34</v>
      </c>
      <c r="AA36" s="51" t="s">
        <v>1091</v>
      </c>
      <c r="AB36" s="56" t="s">
        <v>1091</v>
      </c>
      <c r="AC36" s="59" t="s">
        <v>1091</v>
      </c>
      <c r="AD36" s="51" t="s">
        <v>1091</v>
      </c>
      <c r="AE36" s="52" t="s">
        <v>1091</v>
      </c>
      <c r="AG36" s="50" t="s">
        <v>1091</v>
      </c>
      <c r="AH36" s="51">
        <v>34</v>
      </c>
      <c r="AI36" s="51" t="s">
        <v>1091</v>
      </c>
      <c r="AJ36" s="56" t="s">
        <v>1091</v>
      </c>
      <c r="AK36" s="59" t="s">
        <v>1091</v>
      </c>
      <c r="AL36" s="51" t="s">
        <v>1091</v>
      </c>
      <c r="AM36" s="52" t="s">
        <v>1091</v>
      </c>
      <c r="AO36" s="243" t="s">
        <v>1091</v>
      </c>
      <c r="AP36" s="219"/>
      <c r="AQ36" s="233" t="s">
        <v>1091</v>
      </c>
      <c r="AR36" s="234" t="s">
        <v>1091</v>
      </c>
      <c r="AS36" s="219" t="s">
        <v>1091</v>
      </c>
      <c r="AT36" s="244" t="s">
        <v>1091</v>
      </c>
    </row>
    <row r="37" spans="1:46" x14ac:dyDescent="0.25">
      <c r="A37" s="263" t="s">
        <v>1091</v>
      </c>
      <c r="B37" s="121"/>
      <c r="C37" s="121" t="s">
        <v>1091</v>
      </c>
      <c r="D37" s="158" t="s">
        <v>1091</v>
      </c>
      <c r="E37" s="258" t="s">
        <v>1091</v>
      </c>
      <c r="F37" s="121" t="s">
        <v>1091</v>
      </c>
      <c r="G37" s="264"/>
      <c r="I37" s="50" t="s">
        <v>1091</v>
      </c>
      <c r="J37" s="51"/>
      <c r="K37" s="51" t="s">
        <v>1091</v>
      </c>
      <c r="L37" s="56" t="s">
        <v>1091</v>
      </c>
      <c r="M37" s="51" t="s">
        <v>1091</v>
      </c>
      <c r="N37" s="51" t="s">
        <v>1091</v>
      </c>
      <c r="O37" s="52" t="s">
        <v>1091</v>
      </c>
      <c r="Q37" s="50" t="s">
        <v>1091</v>
      </c>
      <c r="R37" s="51">
        <v>28</v>
      </c>
      <c r="S37" s="51" t="s">
        <v>1091</v>
      </c>
      <c r="T37" s="56" t="s">
        <v>1091</v>
      </c>
      <c r="U37" s="223" t="s">
        <v>1091</v>
      </c>
      <c r="V37" s="51" t="s">
        <v>1091</v>
      </c>
      <c r="W37" s="52" t="s">
        <v>1091</v>
      </c>
      <c r="Y37" s="50" t="s">
        <v>1091</v>
      </c>
      <c r="Z37" s="51">
        <v>35</v>
      </c>
      <c r="AA37" s="51" t="s">
        <v>1091</v>
      </c>
      <c r="AB37" s="56" t="s">
        <v>1091</v>
      </c>
      <c r="AC37" s="59" t="s">
        <v>1091</v>
      </c>
      <c r="AD37" s="51" t="s">
        <v>1091</v>
      </c>
      <c r="AE37" s="52" t="s">
        <v>1091</v>
      </c>
      <c r="AG37" s="50" t="s">
        <v>1091</v>
      </c>
      <c r="AH37" s="51">
        <v>35</v>
      </c>
      <c r="AI37" s="51" t="s">
        <v>1091</v>
      </c>
      <c r="AJ37" s="56" t="s">
        <v>1091</v>
      </c>
      <c r="AK37" s="59" t="s">
        <v>1091</v>
      </c>
      <c r="AL37" s="51" t="s">
        <v>1091</v>
      </c>
      <c r="AM37" s="52" t="s">
        <v>1091</v>
      </c>
      <c r="AO37" s="243" t="s">
        <v>1091</v>
      </c>
      <c r="AP37" s="219"/>
      <c r="AQ37" s="233" t="s">
        <v>1091</v>
      </c>
      <c r="AR37" s="234" t="s">
        <v>1091</v>
      </c>
      <c r="AS37" s="219" t="s">
        <v>1091</v>
      </c>
      <c r="AT37" s="244" t="s">
        <v>1091</v>
      </c>
    </row>
    <row r="38" spans="1:46" x14ac:dyDescent="0.25">
      <c r="A38" s="263" t="s">
        <v>1091</v>
      </c>
      <c r="B38" s="121"/>
      <c r="C38" s="121" t="s">
        <v>1091</v>
      </c>
      <c r="D38" s="158" t="s">
        <v>1091</v>
      </c>
      <c r="E38" s="258" t="s">
        <v>1091</v>
      </c>
      <c r="F38" s="121" t="s">
        <v>1091</v>
      </c>
      <c r="G38" s="264"/>
      <c r="I38" s="50" t="s">
        <v>1091</v>
      </c>
      <c r="J38" s="51"/>
      <c r="K38" s="51" t="s">
        <v>1091</v>
      </c>
      <c r="L38" s="56" t="s">
        <v>1091</v>
      </c>
      <c r="M38" s="51" t="s">
        <v>1091</v>
      </c>
      <c r="N38" s="51" t="s">
        <v>1091</v>
      </c>
      <c r="O38" s="52" t="s">
        <v>1091</v>
      </c>
      <c r="Q38" s="50" t="s">
        <v>1091</v>
      </c>
      <c r="R38" s="51">
        <v>29</v>
      </c>
      <c r="S38" s="51" t="s">
        <v>1091</v>
      </c>
      <c r="T38" s="56" t="s">
        <v>1091</v>
      </c>
      <c r="U38" s="223" t="s">
        <v>1091</v>
      </c>
      <c r="V38" s="51" t="s">
        <v>1091</v>
      </c>
      <c r="W38" s="52" t="s">
        <v>1091</v>
      </c>
      <c r="Y38" s="50" t="s">
        <v>1091</v>
      </c>
      <c r="Z38" s="51">
        <v>36</v>
      </c>
      <c r="AA38" s="51" t="s">
        <v>1091</v>
      </c>
      <c r="AB38" s="56" t="s">
        <v>1091</v>
      </c>
      <c r="AC38" s="59" t="s">
        <v>1091</v>
      </c>
      <c r="AD38" s="51" t="s">
        <v>1091</v>
      </c>
      <c r="AE38" s="52" t="s">
        <v>1091</v>
      </c>
      <c r="AG38" s="50" t="s">
        <v>1091</v>
      </c>
      <c r="AH38" s="51">
        <v>36</v>
      </c>
      <c r="AI38" s="51" t="s">
        <v>1091</v>
      </c>
      <c r="AJ38" s="56" t="s">
        <v>1091</v>
      </c>
      <c r="AK38" s="59" t="s">
        <v>1091</v>
      </c>
      <c r="AL38" s="51" t="s">
        <v>1091</v>
      </c>
      <c r="AM38" s="52" t="s">
        <v>1091</v>
      </c>
      <c r="AO38" s="243" t="s">
        <v>1091</v>
      </c>
      <c r="AP38" s="219"/>
      <c r="AQ38" s="233" t="s">
        <v>1091</v>
      </c>
      <c r="AR38" s="234" t="s">
        <v>1091</v>
      </c>
      <c r="AS38" s="219" t="s">
        <v>1091</v>
      </c>
      <c r="AT38" s="244" t="s">
        <v>1091</v>
      </c>
    </row>
    <row r="39" spans="1:46" x14ac:dyDescent="0.25">
      <c r="A39" s="263" t="s">
        <v>1091</v>
      </c>
      <c r="B39" s="121"/>
      <c r="C39" s="121" t="s">
        <v>1091</v>
      </c>
      <c r="D39" s="158" t="s">
        <v>1091</v>
      </c>
      <c r="E39" s="258" t="s">
        <v>1091</v>
      </c>
      <c r="F39" s="121" t="s">
        <v>1091</v>
      </c>
      <c r="G39" s="264"/>
      <c r="I39" s="50" t="s">
        <v>1091</v>
      </c>
      <c r="J39" s="51"/>
      <c r="K39" s="51" t="s">
        <v>1091</v>
      </c>
      <c r="L39" s="56" t="s">
        <v>1091</v>
      </c>
      <c r="M39" s="51" t="s">
        <v>1091</v>
      </c>
      <c r="N39" s="51" t="s">
        <v>1091</v>
      </c>
      <c r="O39" s="52" t="s">
        <v>1091</v>
      </c>
      <c r="Q39" s="50" t="s">
        <v>1091</v>
      </c>
      <c r="R39" s="51">
        <v>30</v>
      </c>
      <c r="S39" s="51" t="s">
        <v>1091</v>
      </c>
      <c r="T39" s="56" t="s">
        <v>1091</v>
      </c>
      <c r="U39" s="223" t="s">
        <v>1091</v>
      </c>
      <c r="V39" s="51" t="s">
        <v>1091</v>
      </c>
      <c r="W39" s="52" t="s">
        <v>1091</v>
      </c>
      <c r="Y39" s="50" t="s">
        <v>1091</v>
      </c>
      <c r="Z39" s="51">
        <v>37</v>
      </c>
      <c r="AA39" s="51" t="s">
        <v>1091</v>
      </c>
      <c r="AB39" s="56" t="s">
        <v>1091</v>
      </c>
      <c r="AC39" s="59" t="s">
        <v>1091</v>
      </c>
      <c r="AD39" s="51" t="s">
        <v>1091</v>
      </c>
      <c r="AE39" s="52" t="s">
        <v>1091</v>
      </c>
      <c r="AG39" s="50" t="s">
        <v>1091</v>
      </c>
      <c r="AH39" s="51">
        <v>37</v>
      </c>
      <c r="AI39" s="51" t="s">
        <v>1091</v>
      </c>
      <c r="AJ39" s="56" t="s">
        <v>1091</v>
      </c>
      <c r="AK39" s="59" t="s">
        <v>1091</v>
      </c>
      <c r="AL39" s="51" t="s">
        <v>1091</v>
      </c>
      <c r="AM39" s="52" t="s">
        <v>1091</v>
      </c>
      <c r="AO39" s="243" t="s">
        <v>1091</v>
      </c>
      <c r="AP39" s="219"/>
      <c r="AQ39" s="233" t="s">
        <v>1091</v>
      </c>
      <c r="AR39" s="234" t="s">
        <v>1091</v>
      </c>
      <c r="AS39" s="219" t="s">
        <v>1091</v>
      </c>
      <c r="AT39" s="244" t="s">
        <v>1091</v>
      </c>
    </row>
    <row r="40" spans="1:46" ht="15.75" thickBot="1" x14ac:dyDescent="0.3">
      <c r="A40" s="266" t="s">
        <v>1091</v>
      </c>
      <c r="B40" s="267"/>
      <c r="C40" s="267" t="s">
        <v>1091</v>
      </c>
      <c r="D40" s="268" t="s">
        <v>1091</v>
      </c>
      <c r="E40" s="269" t="s">
        <v>1091</v>
      </c>
      <c r="F40" s="267" t="s">
        <v>1091</v>
      </c>
      <c r="G40" s="270"/>
      <c r="I40" s="53" t="s">
        <v>1091</v>
      </c>
      <c r="J40" s="54"/>
      <c r="K40" s="54" t="s">
        <v>1091</v>
      </c>
      <c r="L40" s="57" t="s">
        <v>1091</v>
      </c>
      <c r="M40" s="54" t="s">
        <v>1091</v>
      </c>
      <c r="N40" s="54" t="s">
        <v>1091</v>
      </c>
      <c r="O40" s="55" t="s">
        <v>1091</v>
      </c>
      <c r="Q40" s="53" t="s">
        <v>1091</v>
      </c>
      <c r="R40" s="54">
        <v>31</v>
      </c>
      <c r="S40" s="54" t="s">
        <v>1091</v>
      </c>
      <c r="T40" s="57" t="s">
        <v>1091</v>
      </c>
      <c r="U40" s="224" t="s">
        <v>1091</v>
      </c>
      <c r="V40" s="54" t="s">
        <v>1091</v>
      </c>
      <c r="W40" s="55" t="s">
        <v>1091</v>
      </c>
      <c r="Y40" s="53" t="s">
        <v>1091</v>
      </c>
      <c r="Z40" s="54">
        <v>38</v>
      </c>
      <c r="AA40" s="54" t="s">
        <v>1091</v>
      </c>
      <c r="AB40" s="57" t="s">
        <v>1091</v>
      </c>
      <c r="AC40" s="60" t="s">
        <v>1091</v>
      </c>
      <c r="AD40" s="54" t="s">
        <v>1091</v>
      </c>
      <c r="AE40" s="55" t="s">
        <v>1091</v>
      </c>
      <c r="AG40" s="53" t="s">
        <v>1091</v>
      </c>
      <c r="AH40" s="54">
        <v>38</v>
      </c>
      <c r="AI40" s="54" t="s">
        <v>1091</v>
      </c>
      <c r="AJ40" s="57" t="s">
        <v>1091</v>
      </c>
      <c r="AK40" s="60" t="s">
        <v>1091</v>
      </c>
      <c r="AL40" s="54" t="s">
        <v>1091</v>
      </c>
      <c r="AM40" s="55" t="s">
        <v>1091</v>
      </c>
      <c r="AO40" s="245" t="s">
        <v>1091</v>
      </c>
      <c r="AP40" s="246"/>
      <c r="AQ40" s="247" t="s">
        <v>1091</v>
      </c>
      <c r="AR40" s="248" t="s">
        <v>1091</v>
      </c>
      <c r="AS40" s="246" t="s">
        <v>1091</v>
      </c>
      <c r="AT40" s="249" t="s">
        <v>1091</v>
      </c>
    </row>
  </sheetData>
  <mergeCells count="9">
    <mergeCell ref="AO1:AT1"/>
    <mergeCell ref="Y1:AE1"/>
    <mergeCell ref="AG1:AM1"/>
    <mergeCell ref="Q9:W9"/>
    <mergeCell ref="A13:G13"/>
    <mergeCell ref="I7:O7"/>
    <mergeCell ref="A1:G1"/>
    <mergeCell ref="I1:O1"/>
    <mergeCell ref="Q1:W1"/>
  </mergeCells>
  <phoneticPr fontId="21" type="noConversion"/>
  <dataValidations count="2">
    <dataValidation type="list" allowBlank="1" showInputMessage="1" showErrorMessage="1" sqref="AT3:AT40 W10:W11 AE3:AE40 W3:W8 G3:G12 AM3:AM40 O3:O7 W13:W14 W16:W40" xr:uid="{B044C369-87D6-4B6F-B9AD-FD0B1A6613D7}">
      <formula1>$XEV$1:$XFD$10</formula1>
    </dataValidation>
    <dataValidation type="list" allowBlank="1" showInputMessage="1" showErrorMessage="1" sqref="A13:G13 W12 O8:O40 G14:G40" xr:uid="{6E1AA4B8-2565-4FAA-AC86-D2AC70D636BC}">
      <formula1>$XEV$1:$XEV$11</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8E9E8-4F1A-4B34-9D13-DDC376AEC6D2}">
  <dimension ref="A1:M222"/>
  <sheetViews>
    <sheetView tabSelected="1" workbookViewId="0">
      <pane ySplit="2" topLeftCell="A3" activePane="bottomLeft" state="frozen"/>
      <selection pane="bottomLeft" activeCell="D5" sqref="D5"/>
    </sheetView>
  </sheetViews>
  <sheetFormatPr baseColWidth="10" defaultColWidth="9.140625" defaultRowHeight="15" x14ac:dyDescent="0.25"/>
  <cols>
    <col min="1" max="1" width="19.5703125" style="255" bestFit="1" customWidth="1"/>
    <col min="2" max="2" width="13.7109375" style="255" customWidth="1"/>
    <col min="3" max="3" width="14.28515625" style="255" customWidth="1"/>
    <col min="4" max="4" width="20.140625" style="255" customWidth="1"/>
    <col min="5" max="5" width="28" style="255" customWidth="1"/>
    <col min="6" max="6" width="80.28515625" style="255" customWidth="1"/>
    <col min="7" max="7" width="94.28515625" style="255" customWidth="1"/>
    <col min="8" max="8" width="11" style="40" bestFit="1" customWidth="1"/>
    <col min="9" max="12" width="9.140625" style="40"/>
    <col min="13" max="13" width="19.28515625" style="40" hidden="1" customWidth="1"/>
    <col min="14" max="15" width="0" style="40" hidden="1" customWidth="1"/>
    <col min="16" max="16384" width="9.140625" style="40"/>
  </cols>
  <sheetData>
    <row r="1" spans="1:13" x14ac:dyDescent="0.25">
      <c r="A1" s="309" t="s">
        <v>2016</v>
      </c>
      <c r="B1" s="309"/>
      <c r="C1" s="309"/>
      <c r="D1" s="309"/>
      <c r="E1" s="309"/>
      <c r="F1" s="309"/>
      <c r="G1" s="309"/>
    </row>
    <row r="2" spans="1:13" ht="30" x14ac:dyDescent="0.25">
      <c r="A2" s="254" t="s">
        <v>1230</v>
      </c>
      <c r="B2" s="254" t="s">
        <v>1231</v>
      </c>
      <c r="C2" s="254" t="s">
        <v>1232</v>
      </c>
      <c r="D2" s="254" t="s">
        <v>1233</v>
      </c>
      <c r="E2" s="254" t="s">
        <v>1234</v>
      </c>
      <c r="F2" s="254" t="s">
        <v>7</v>
      </c>
      <c r="G2" s="254" t="s">
        <v>1235</v>
      </c>
      <c r="M2" s="40" t="s">
        <v>118</v>
      </c>
    </row>
    <row r="3" spans="1:13" ht="75" x14ac:dyDescent="0.25">
      <c r="A3" s="251" t="s">
        <v>59</v>
      </c>
      <c r="B3" s="251" t="s">
        <v>1236</v>
      </c>
      <c r="C3" s="273">
        <v>45322</v>
      </c>
      <c r="D3" s="251" t="s">
        <v>1237</v>
      </c>
      <c r="E3" s="252" t="s">
        <v>1238</v>
      </c>
      <c r="F3" s="251" t="s">
        <v>1239</v>
      </c>
      <c r="G3" s="271" t="s">
        <v>1240</v>
      </c>
      <c r="M3" s="250" t="s">
        <v>111</v>
      </c>
    </row>
    <row r="4" spans="1:13" ht="45" x14ac:dyDescent="0.25">
      <c r="A4" s="251" t="s">
        <v>107</v>
      </c>
      <c r="B4" s="251" t="s">
        <v>1241</v>
      </c>
      <c r="C4" s="273">
        <v>45322</v>
      </c>
      <c r="D4" s="251" t="s">
        <v>1237</v>
      </c>
      <c r="E4" s="252" t="s">
        <v>1242</v>
      </c>
      <c r="F4" s="251" t="s">
        <v>1243</v>
      </c>
      <c r="G4" s="271" t="s">
        <v>1244</v>
      </c>
      <c r="M4" s="250" t="s">
        <v>107</v>
      </c>
    </row>
    <row r="5" spans="1:13" ht="45" x14ac:dyDescent="0.25">
      <c r="A5" s="251" t="s">
        <v>107</v>
      </c>
      <c r="B5" s="251" t="s">
        <v>1245</v>
      </c>
      <c r="C5" s="273">
        <v>45322</v>
      </c>
      <c r="D5" s="251" t="s">
        <v>1237</v>
      </c>
      <c r="E5" s="252" t="s">
        <v>1246</v>
      </c>
      <c r="F5" s="251" t="s">
        <v>1247</v>
      </c>
      <c r="G5" s="271" t="s">
        <v>1248</v>
      </c>
      <c r="M5" s="40" t="s">
        <v>72</v>
      </c>
    </row>
    <row r="6" spans="1:13" ht="45" x14ac:dyDescent="0.25">
      <c r="A6" s="251" t="s">
        <v>111</v>
      </c>
      <c r="B6" s="251" t="s">
        <v>1249</v>
      </c>
      <c r="C6" s="273">
        <v>45328</v>
      </c>
      <c r="D6" s="251" t="s">
        <v>1237</v>
      </c>
      <c r="E6" s="252" t="s">
        <v>1250</v>
      </c>
      <c r="F6" s="251" t="s">
        <v>1251</v>
      </c>
      <c r="G6" s="271" t="s">
        <v>1994</v>
      </c>
      <c r="M6" s="250" t="s">
        <v>12</v>
      </c>
    </row>
    <row r="7" spans="1:13" ht="45" x14ac:dyDescent="0.25">
      <c r="A7" s="251" t="s">
        <v>111</v>
      </c>
      <c r="B7" s="251" t="s">
        <v>1252</v>
      </c>
      <c r="C7" s="273">
        <v>45322</v>
      </c>
      <c r="D7" s="251" t="s">
        <v>1237</v>
      </c>
      <c r="E7" s="252" t="s">
        <v>1253</v>
      </c>
      <c r="F7" s="251" t="s">
        <v>1254</v>
      </c>
      <c r="G7" s="271" t="s">
        <v>1995</v>
      </c>
      <c r="M7" s="250" t="s">
        <v>96</v>
      </c>
    </row>
    <row r="8" spans="1:13" ht="45" x14ac:dyDescent="0.25">
      <c r="A8" s="251" t="s">
        <v>111</v>
      </c>
      <c r="B8" s="251" t="s">
        <v>1054</v>
      </c>
      <c r="C8" s="273">
        <v>45322</v>
      </c>
      <c r="D8" s="251" t="s">
        <v>1237</v>
      </c>
      <c r="E8" s="252" t="s">
        <v>1255</v>
      </c>
      <c r="F8" s="251" t="s">
        <v>1256</v>
      </c>
      <c r="G8" s="271" t="s">
        <v>1257</v>
      </c>
      <c r="M8" s="250" t="s">
        <v>115</v>
      </c>
    </row>
    <row r="9" spans="1:13" ht="30" x14ac:dyDescent="0.25">
      <c r="A9" s="251" t="s">
        <v>111</v>
      </c>
      <c r="B9" s="251" t="s">
        <v>1258</v>
      </c>
      <c r="C9" s="273">
        <v>45328</v>
      </c>
      <c r="D9" s="251" t="s">
        <v>1237</v>
      </c>
      <c r="E9" s="252" t="s">
        <v>1259</v>
      </c>
      <c r="F9" s="251" t="s">
        <v>1260</v>
      </c>
      <c r="G9" s="271" t="s">
        <v>1261</v>
      </c>
      <c r="M9" s="250" t="s">
        <v>38</v>
      </c>
    </row>
    <row r="10" spans="1:13" ht="45" x14ac:dyDescent="0.25">
      <c r="A10" s="251" t="s">
        <v>72</v>
      </c>
      <c r="B10" s="251" t="s">
        <v>1262</v>
      </c>
      <c r="C10" s="273">
        <v>45331</v>
      </c>
      <c r="D10" s="251" t="s">
        <v>1237</v>
      </c>
      <c r="E10" s="252" t="s">
        <v>1263</v>
      </c>
      <c r="F10" s="251" t="s">
        <v>1264</v>
      </c>
      <c r="G10" s="271" t="s">
        <v>1265</v>
      </c>
      <c r="M10" s="250" t="s">
        <v>54</v>
      </c>
    </row>
    <row r="11" spans="1:13" ht="60" x14ac:dyDescent="0.25">
      <c r="A11" s="251" t="s">
        <v>72</v>
      </c>
      <c r="B11" s="251" t="s">
        <v>1266</v>
      </c>
      <c r="C11" s="273">
        <v>45365</v>
      </c>
      <c r="D11" s="251" t="s">
        <v>1237</v>
      </c>
      <c r="E11" s="252" t="s">
        <v>1267</v>
      </c>
      <c r="F11" s="251" t="s">
        <v>1268</v>
      </c>
      <c r="G11" s="271" t="s">
        <v>1269</v>
      </c>
      <c r="M11" s="250" t="s">
        <v>59</v>
      </c>
    </row>
    <row r="12" spans="1:13" ht="90" x14ac:dyDescent="0.25">
      <c r="A12" s="251" t="s">
        <v>72</v>
      </c>
      <c r="B12" s="251" t="s">
        <v>658</v>
      </c>
      <c r="C12" s="273">
        <v>45383</v>
      </c>
      <c r="D12" s="251" t="s">
        <v>1237</v>
      </c>
      <c r="E12" s="252" t="s">
        <v>1270</v>
      </c>
      <c r="F12" s="251" t="s">
        <v>1271</v>
      </c>
      <c r="G12" s="271" t="s">
        <v>1240</v>
      </c>
      <c r="M12" s="40" t="s">
        <v>468</v>
      </c>
    </row>
    <row r="13" spans="1:13" ht="45" x14ac:dyDescent="0.25">
      <c r="A13" s="251" t="s">
        <v>111</v>
      </c>
      <c r="B13" s="251" t="s">
        <v>1272</v>
      </c>
      <c r="C13" s="273">
        <v>45337</v>
      </c>
      <c r="D13" s="251" t="s">
        <v>1237</v>
      </c>
      <c r="E13" s="252" t="s">
        <v>1273</v>
      </c>
      <c r="F13" s="251" t="s">
        <v>1274</v>
      </c>
      <c r="G13" s="271" t="s">
        <v>1275</v>
      </c>
    </row>
    <row r="14" spans="1:13" ht="45" x14ac:dyDescent="0.25">
      <c r="A14" s="251" t="s">
        <v>111</v>
      </c>
      <c r="B14" s="251" t="s">
        <v>1276</v>
      </c>
      <c r="C14" s="273">
        <v>45337</v>
      </c>
      <c r="D14" s="251" t="s">
        <v>1237</v>
      </c>
      <c r="E14" s="252" t="s">
        <v>1277</v>
      </c>
      <c r="F14" s="251" t="s">
        <v>1274</v>
      </c>
      <c r="G14" s="271" t="s">
        <v>1278</v>
      </c>
    </row>
    <row r="15" spans="1:13" ht="45" x14ac:dyDescent="0.25">
      <c r="A15" s="251" t="s">
        <v>107</v>
      </c>
      <c r="B15" s="251" t="s">
        <v>1279</v>
      </c>
      <c r="C15" s="273">
        <v>45338</v>
      </c>
      <c r="D15" s="251" t="s">
        <v>1237</v>
      </c>
      <c r="E15" s="252" t="s">
        <v>1280</v>
      </c>
      <c r="F15" s="251" t="s">
        <v>1247</v>
      </c>
      <c r="G15" s="271" t="s">
        <v>1281</v>
      </c>
    </row>
    <row r="16" spans="1:13" ht="75" x14ac:dyDescent="0.25">
      <c r="A16" s="251" t="s">
        <v>1126</v>
      </c>
      <c r="B16" s="251" t="s">
        <v>879</v>
      </c>
      <c r="C16" s="273">
        <v>45364</v>
      </c>
      <c r="D16" s="251" t="s">
        <v>1237</v>
      </c>
      <c r="E16" s="252" t="s">
        <v>1282</v>
      </c>
      <c r="F16" s="251" t="s">
        <v>1283</v>
      </c>
      <c r="G16" s="271" t="s">
        <v>1284</v>
      </c>
    </row>
    <row r="17" spans="1:7" ht="75" x14ac:dyDescent="0.25">
      <c r="A17" s="251" t="s">
        <v>12</v>
      </c>
      <c r="B17" s="251" t="s">
        <v>1285</v>
      </c>
      <c r="C17" s="273">
        <v>45358</v>
      </c>
      <c r="D17" s="251" t="s">
        <v>1237</v>
      </c>
      <c r="E17" s="252" t="s">
        <v>1286</v>
      </c>
      <c r="F17" s="251" t="s">
        <v>1287</v>
      </c>
      <c r="G17" s="271" t="s">
        <v>1288</v>
      </c>
    </row>
    <row r="18" spans="1:7" ht="45" x14ac:dyDescent="0.25">
      <c r="A18" s="251" t="s">
        <v>72</v>
      </c>
      <c r="B18" s="251" t="s">
        <v>941</v>
      </c>
      <c r="C18" s="273">
        <v>45363</v>
      </c>
      <c r="D18" s="251" t="s">
        <v>1237</v>
      </c>
      <c r="E18" s="252" t="s">
        <v>1289</v>
      </c>
      <c r="F18" s="251" t="s">
        <v>1290</v>
      </c>
      <c r="G18" s="271" t="s">
        <v>1291</v>
      </c>
    </row>
    <row r="19" spans="1:7" ht="60" x14ac:dyDescent="0.25">
      <c r="A19" s="251" t="s">
        <v>107</v>
      </c>
      <c r="B19" s="251" t="s">
        <v>226</v>
      </c>
      <c r="C19" s="273">
        <v>45363</v>
      </c>
      <c r="D19" s="251" t="s">
        <v>1237</v>
      </c>
      <c r="E19" s="252" t="s">
        <v>1292</v>
      </c>
      <c r="F19" s="251" t="s">
        <v>1293</v>
      </c>
      <c r="G19" s="271" t="s">
        <v>1294</v>
      </c>
    </row>
    <row r="20" spans="1:7" ht="75" x14ac:dyDescent="0.25">
      <c r="A20" s="251" t="s">
        <v>1126</v>
      </c>
      <c r="B20" s="251" t="s">
        <v>1295</v>
      </c>
      <c r="C20" s="273">
        <v>45365</v>
      </c>
      <c r="D20" s="251" t="s">
        <v>1237</v>
      </c>
      <c r="E20" s="252" t="s">
        <v>1296</v>
      </c>
      <c r="F20" s="251" t="s">
        <v>1297</v>
      </c>
      <c r="G20" s="271" t="s">
        <v>1298</v>
      </c>
    </row>
    <row r="21" spans="1:7" ht="135" x14ac:dyDescent="0.25">
      <c r="A21" s="251" t="s">
        <v>12</v>
      </c>
      <c r="B21" s="251" t="s">
        <v>1299</v>
      </c>
      <c r="C21" s="273">
        <v>45369</v>
      </c>
      <c r="D21" s="251" t="s">
        <v>1237</v>
      </c>
      <c r="E21" s="252" t="s">
        <v>1300</v>
      </c>
      <c r="F21" s="251" t="s">
        <v>1301</v>
      </c>
      <c r="G21" s="271" t="s">
        <v>1302</v>
      </c>
    </row>
    <row r="22" spans="1:7" ht="75" x14ac:dyDescent="0.25">
      <c r="A22" s="251" t="s">
        <v>12</v>
      </c>
      <c r="B22" s="251" t="s">
        <v>1048</v>
      </c>
      <c r="C22" s="273">
        <v>45358</v>
      </c>
      <c r="D22" s="251" t="s">
        <v>1237</v>
      </c>
      <c r="E22" s="252" t="s">
        <v>1303</v>
      </c>
      <c r="F22" s="251" t="s">
        <v>1304</v>
      </c>
      <c r="G22" s="271" t="s">
        <v>1305</v>
      </c>
    </row>
    <row r="23" spans="1:7" ht="60" x14ac:dyDescent="0.25">
      <c r="A23" s="251" t="s">
        <v>111</v>
      </c>
      <c r="B23" s="251" t="s">
        <v>1306</v>
      </c>
      <c r="C23" s="273">
        <v>45369</v>
      </c>
      <c r="D23" s="251" t="s">
        <v>1237</v>
      </c>
      <c r="E23" s="252" t="s">
        <v>1307</v>
      </c>
      <c r="F23" s="251" t="s">
        <v>1308</v>
      </c>
      <c r="G23" s="271" t="s">
        <v>1309</v>
      </c>
    </row>
    <row r="24" spans="1:7" ht="60" x14ac:dyDescent="0.25">
      <c r="A24" s="251" t="s">
        <v>111</v>
      </c>
      <c r="B24" s="251" t="s">
        <v>1310</v>
      </c>
      <c r="C24" s="273">
        <v>45363</v>
      </c>
      <c r="D24" s="251" t="s">
        <v>1237</v>
      </c>
      <c r="E24" s="252" t="s">
        <v>1311</v>
      </c>
      <c r="F24" s="251" t="s">
        <v>1312</v>
      </c>
      <c r="G24" s="271" t="s">
        <v>1313</v>
      </c>
    </row>
    <row r="25" spans="1:7" ht="60" x14ac:dyDescent="0.25">
      <c r="A25" s="251" t="s">
        <v>96</v>
      </c>
      <c r="B25" s="251" t="s">
        <v>1314</v>
      </c>
      <c r="C25" s="273">
        <v>45357</v>
      </c>
      <c r="D25" s="251" t="s">
        <v>1237</v>
      </c>
      <c r="E25" s="252" t="s">
        <v>1315</v>
      </c>
      <c r="F25" s="251" t="s">
        <v>1316</v>
      </c>
      <c r="G25" s="271" t="s">
        <v>1317</v>
      </c>
    </row>
    <row r="26" spans="1:7" ht="60" x14ac:dyDescent="0.25">
      <c r="A26" s="251" t="s">
        <v>107</v>
      </c>
      <c r="B26" s="251" t="s">
        <v>1318</v>
      </c>
      <c r="C26" s="273">
        <v>45357</v>
      </c>
      <c r="D26" s="251" t="s">
        <v>1237</v>
      </c>
      <c r="E26" s="252" t="s">
        <v>1319</v>
      </c>
      <c r="F26" s="251" t="s">
        <v>1320</v>
      </c>
      <c r="G26" s="271" t="s">
        <v>1321</v>
      </c>
    </row>
    <row r="27" spans="1:7" ht="90" x14ac:dyDescent="0.25">
      <c r="A27" s="251" t="s">
        <v>1126</v>
      </c>
      <c r="B27" s="251" t="s">
        <v>963</v>
      </c>
      <c r="C27" s="273">
        <v>45370</v>
      </c>
      <c r="D27" s="251" t="s">
        <v>1322</v>
      </c>
      <c r="E27" s="252" t="s">
        <v>1323</v>
      </c>
      <c r="F27" s="251" t="s">
        <v>1324</v>
      </c>
      <c r="G27" s="271" t="s">
        <v>1325</v>
      </c>
    </row>
    <row r="28" spans="1:7" ht="60" x14ac:dyDescent="0.25">
      <c r="A28" s="251" t="s">
        <v>1126</v>
      </c>
      <c r="B28" s="251" t="s">
        <v>1326</v>
      </c>
      <c r="C28" s="273">
        <v>45357</v>
      </c>
      <c r="D28" s="251" t="s">
        <v>1237</v>
      </c>
      <c r="E28" s="252" t="s">
        <v>1327</v>
      </c>
      <c r="F28" s="251" t="s">
        <v>1328</v>
      </c>
      <c r="G28" s="271" t="s">
        <v>1329</v>
      </c>
    </row>
    <row r="29" spans="1:7" ht="60" x14ac:dyDescent="0.25">
      <c r="A29" s="251" t="s">
        <v>72</v>
      </c>
      <c r="B29" s="251" t="s">
        <v>1330</v>
      </c>
      <c r="C29" s="273">
        <v>45362</v>
      </c>
      <c r="D29" s="251" t="s">
        <v>1237</v>
      </c>
      <c r="E29" s="252" t="s">
        <v>1331</v>
      </c>
      <c r="F29" s="251" t="s">
        <v>1332</v>
      </c>
      <c r="G29" s="271" t="s">
        <v>1333</v>
      </c>
    </row>
    <row r="30" spans="1:7" ht="60" x14ac:dyDescent="0.25">
      <c r="A30" s="251" t="s">
        <v>96</v>
      </c>
      <c r="B30" s="251" t="s">
        <v>1334</v>
      </c>
      <c r="C30" s="273">
        <v>45364</v>
      </c>
      <c r="D30" s="251" t="s">
        <v>1237</v>
      </c>
      <c r="E30" s="252" t="s">
        <v>1335</v>
      </c>
      <c r="F30" s="251" t="s">
        <v>1336</v>
      </c>
      <c r="G30" s="271" t="s">
        <v>1337</v>
      </c>
    </row>
    <row r="31" spans="1:7" ht="75" x14ac:dyDescent="0.25">
      <c r="A31" s="251" t="s">
        <v>111</v>
      </c>
      <c r="B31" s="251" t="s">
        <v>1051</v>
      </c>
      <c r="C31" s="273">
        <v>45369</v>
      </c>
      <c r="D31" s="251" t="s">
        <v>1237</v>
      </c>
      <c r="E31" s="252" t="s">
        <v>1338</v>
      </c>
      <c r="F31" s="251" t="s">
        <v>1339</v>
      </c>
      <c r="G31" s="271" t="s">
        <v>1340</v>
      </c>
    </row>
    <row r="32" spans="1:7" ht="90" x14ac:dyDescent="0.25">
      <c r="A32" s="252" t="s">
        <v>111</v>
      </c>
      <c r="B32" s="252" t="s">
        <v>1341</v>
      </c>
      <c r="C32" s="274" t="s">
        <v>1342</v>
      </c>
      <c r="D32" s="252" t="s">
        <v>1237</v>
      </c>
      <c r="E32" s="252" t="s">
        <v>1343</v>
      </c>
      <c r="F32" s="252" t="s">
        <v>1344</v>
      </c>
      <c r="G32" s="252" t="s">
        <v>1342</v>
      </c>
    </row>
    <row r="33" spans="1:7" ht="75" x14ac:dyDescent="0.25">
      <c r="A33" s="251" t="s">
        <v>12</v>
      </c>
      <c r="B33" s="251" t="s">
        <v>1345</v>
      </c>
      <c r="C33" s="273">
        <v>45369</v>
      </c>
      <c r="D33" s="251" t="s">
        <v>1237</v>
      </c>
      <c r="E33" s="252" t="s">
        <v>1346</v>
      </c>
      <c r="F33" s="251" t="s">
        <v>1347</v>
      </c>
      <c r="G33" s="271" t="s">
        <v>1348</v>
      </c>
    </row>
    <row r="34" spans="1:7" ht="75" x14ac:dyDescent="0.25">
      <c r="A34" s="251" t="s">
        <v>72</v>
      </c>
      <c r="B34" s="251" t="s">
        <v>573</v>
      </c>
      <c r="C34" s="273">
        <v>45377</v>
      </c>
      <c r="D34" s="251" t="s">
        <v>1237</v>
      </c>
      <c r="E34" s="252" t="s">
        <v>1349</v>
      </c>
      <c r="F34" s="251" t="s">
        <v>1350</v>
      </c>
      <c r="G34" s="271" t="s">
        <v>1351</v>
      </c>
    </row>
    <row r="35" spans="1:7" ht="75" x14ac:dyDescent="0.25">
      <c r="A35" s="251" t="s">
        <v>111</v>
      </c>
      <c r="B35" s="251" t="s">
        <v>1352</v>
      </c>
      <c r="C35" s="273">
        <v>45386</v>
      </c>
      <c r="D35" s="251" t="s">
        <v>1237</v>
      </c>
      <c r="E35" s="252" t="s">
        <v>1353</v>
      </c>
      <c r="F35" s="251" t="s">
        <v>1354</v>
      </c>
      <c r="G35" s="271" t="s">
        <v>1355</v>
      </c>
    </row>
    <row r="36" spans="1:7" ht="75" x14ac:dyDescent="0.25">
      <c r="A36" s="251" t="s">
        <v>1126</v>
      </c>
      <c r="B36" s="251" t="s">
        <v>1356</v>
      </c>
      <c r="C36" s="273">
        <v>45366</v>
      </c>
      <c r="D36" s="251" t="s">
        <v>1357</v>
      </c>
      <c r="E36" s="252" t="s">
        <v>1358</v>
      </c>
      <c r="F36" s="251" t="s">
        <v>1359</v>
      </c>
      <c r="G36" s="271" t="s">
        <v>1360</v>
      </c>
    </row>
    <row r="37" spans="1:7" ht="90" x14ac:dyDescent="0.25">
      <c r="A37" s="251" t="s">
        <v>111</v>
      </c>
      <c r="B37" s="251" t="s">
        <v>693</v>
      </c>
      <c r="C37" s="273">
        <v>45373</v>
      </c>
      <c r="D37" s="251" t="s">
        <v>1237</v>
      </c>
      <c r="E37" s="252" t="s">
        <v>1361</v>
      </c>
      <c r="F37" s="251" t="s">
        <v>1362</v>
      </c>
      <c r="G37" s="271" t="s">
        <v>1363</v>
      </c>
    </row>
    <row r="38" spans="1:7" ht="90" x14ac:dyDescent="0.25">
      <c r="A38" s="251" t="s">
        <v>38</v>
      </c>
      <c r="B38" s="251" t="s">
        <v>1364</v>
      </c>
      <c r="C38" s="273">
        <v>45391</v>
      </c>
      <c r="D38" s="251" t="s">
        <v>1237</v>
      </c>
      <c r="E38" s="252" t="s">
        <v>1365</v>
      </c>
      <c r="F38" s="251" t="s">
        <v>1366</v>
      </c>
      <c r="G38" s="271" t="s">
        <v>1367</v>
      </c>
    </row>
    <row r="39" spans="1:7" ht="60" x14ac:dyDescent="0.25">
      <c r="A39" s="251" t="s">
        <v>38</v>
      </c>
      <c r="B39" s="251" t="s">
        <v>689</v>
      </c>
      <c r="C39" s="273">
        <v>45393</v>
      </c>
      <c r="D39" s="251" t="s">
        <v>1237</v>
      </c>
      <c r="E39" s="252" t="s">
        <v>1368</v>
      </c>
      <c r="F39" s="251" t="s">
        <v>1369</v>
      </c>
      <c r="G39" s="271" t="s">
        <v>1370</v>
      </c>
    </row>
    <row r="40" spans="1:7" ht="90" x14ac:dyDescent="0.25">
      <c r="A40" s="251" t="s">
        <v>12</v>
      </c>
      <c r="B40" s="251" t="s">
        <v>661</v>
      </c>
      <c r="C40" s="273">
        <v>45394</v>
      </c>
      <c r="D40" s="251" t="s">
        <v>1237</v>
      </c>
      <c r="E40" s="252" t="s">
        <v>1371</v>
      </c>
      <c r="F40" s="251" t="s">
        <v>1372</v>
      </c>
      <c r="G40" s="271" t="s">
        <v>1373</v>
      </c>
    </row>
    <row r="41" spans="1:7" ht="90" x14ac:dyDescent="0.25">
      <c r="A41" s="251" t="s">
        <v>12</v>
      </c>
      <c r="B41" s="251" t="s">
        <v>1374</v>
      </c>
      <c r="C41" s="273">
        <v>45394</v>
      </c>
      <c r="D41" s="251" t="s">
        <v>1237</v>
      </c>
      <c r="E41" s="252" t="s">
        <v>1375</v>
      </c>
      <c r="F41" s="251" t="s">
        <v>1376</v>
      </c>
      <c r="G41" s="271" t="s">
        <v>1377</v>
      </c>
    </row>
    <row r="42" spans="1:7" ht="90" x14ac:dyDescent="0.25">
      <c r="A42" s="251" t="s">
        <v>12</v>
      </c>
      <c r="B42" s="251" t="s">
        <v>672</v>
      </c>
      <c r="C42" s="273">
        <v>45398</v>
      </c>
      <c r="D42" s="251" t="s">
        <v>1237</v>
      </c>
      <c r="E42" s="252" t="s">
        <v>1378</v>
      </c>
      <c r="F42" s="251" t="s">
        <v>1376</v>
      </c>
      <c r="G42" s="271" t="s">
        <v>1379</v>
      </c>
    </row>
    <row r="43" spans="1:7" ht="45" x14ac:dyDescent="0.25">
      <c r="A43" s="251" t="s">
        <v>12</v>
      </c>
      <c r="B43" s="251" t="s">
        <v>1380</v>
      </c>
      <c r="C43" s="273">
        <v>45415</v>
      </c>
      <c r="D43" s="251" t="s">
        <v>1237</v>
      </c>
      <c r="E43" s="252" t="s">
        <v>1381</v>
      </c>
      <c r="F43" s="251" t="s">
        <v>1382</v>
      </c>
      <c r="G43" s="271" t="s">
        <v>1383</v>
      </c>
    </row>
    <row r="44" spans="1:7" ht="60" x14ac:dyDescent="0.25">
      <c r="A44" s="251" t="s">
        <v>107</v>
      </c>
      <c r="B44" s="251" t="s">
        <v>1384</v>
      </c>
      <c r="C44" s="273">
        <v>45406</v>
      </c>
      <c r="D44" s="251" t="s">
        <v>1237</v>
      </c>
      <c r="E44" s="252" t="s">
        <v>1385</v>
      </c>
      <c r="F44" s="251" t="s">
        <v>1386</v>
      </c>
      <c r="G44" s="271" t="s">
        <v>1387</v>
      </c>
    </row>
    <row r="45" spans="1:7" ht="60" x14ac:dyDescent="0.25">
      <c r="A45" s="251" t="s">
        <v>72</v>
      </c>
      <c r="B45" s="251" t="s">
        <v>75</v>
      </c>
      <c r="C45" s="273">
        <v>45412</v>
      </c>
      <c r="D45" s="251" t="s">
        <v>1237</v>
      </c>
      <c r="E45" s="252" t="s">
        <v>1388</v>
      </c>
      <c r="F45" s="251" t="s">
        <v>1389</v>
      </c>
      <c r="G45" s="271" t="s">
        <v>1390</v>
      </c>
    </row>
    <row r="46" spans="1:7" ht="45" x14ac:dyDescent="0.25">
      <c r="A46" s="251" t="s">
        <v>38</v>
      </c>
      <c r="B46" s="251" t="s">
        <v>1391</v>
      </c>
      <c r="C46" s="273">
        <v>45407</v>
      </c>
      <c r="D46" s="251" t="s">
        <v>1357</v>
      </c>
      <c r="E46" s="252" t="s">
        <v>1392</v>
      </c>
      <c r="F46" s="251" t="s">
        <v>1393</v>
      </c>
      <c r="G46" s="271" t="s">
        <v>1394</v>
      </c>
    </row>
    <row r="47" spans="1:7" ht="90" x14ac:dyDescent="0.25">
      <c r="A47" s="251" t="s">
        <v>12</v>
      </c>
      <c r="B47" s="251" t="s">
        <v>668</v>
      </c>
      <c r="C47" s="273">
        <v>45404</v>
      </c>
      <c r="D47" s="251" t="s">
        <v>1237</v>
      </c>
      <c r="E47" s="252" t="s">
        <v>1395</v>
      </c>
      <c r="F47" s="251" t="s">
        <v>1396</v>
      </c>
      <c r="G47" s="271" t="s">
        <v>1397</v>
      </c>
    </row>
    <row r="48" spans="1:7" ht="90" x14ac:dyDescent="0.25">
      <c r="A48" s="251" t="s">
        <v>12</v>
      </c>
      <c r="B48" s="251" t="s">
        <v>1398</v>
      </c>
      <c r="C48" s="273">
        <v>45411</v>
      </c>
      <c r="D48" s="251" t="s">
        <v>1237</v>
      </c>
      <c r="E48" s="252" t="s">
        <v>1399</v>
      </c>
      <c r="F48" s="251" t="s">
        <v>1400</v>
      </c>
      <c r="G48" s="271" t="s">
        <v>1401</v>
      </c>
    </row>
    <row r="49" spans="1:7" ht="90" x14ac:dyDescent="0.25">
      <c r="A49" s="251" t="s">
        <v>12</v>
      </c>
      <c r="B49" s="251" t="s">
        <v>720</v>
      </c>
      <c r="C49" s="273">
        <v>45400</v>
      </c>
      <c r="D49" s="251" t="s">
        <v>1237</v>
      </c>
      <c r="E49" s="252" t="s">
        <v>1402</v>
      </c>
      <c r="F49" s="251" t="s">
        <v>1376</v>
      </c>
      <c r="G49" s="271" t="s">
        <v>1403</v>
      </c>
    </row>
    <row r="50" spans="1:7" ht="105" x14ac:dyDescent="0.25">
      <c r="A50" s="251" t="s">
        <v>115</v>
      </c>
      <c r="B50" s="251" t="s">
        <v>204</v>
      </c>
      <c r="C50" s="273">
        <v>45406</v>
      </c>
      <c r="D50" s="251" t="s">
        <v>1237</v>
      </c>
      <c r="E50" s="252" t="s">
        <v>1404</v>
      </c>
      <c r="F50" s="251" t="s">
        <v>1405</v>
      </c>
      <c r="G50" s="271" t="s">
        <v>1406</v>
      </c>
    </row>
    <row r="51" spans="1:7" ht="60" x14ac:dyDescent="0.25">
      <c r="A51" s="251" t="s">
        <v>118</v>
      </c>
      <c r="B51" s="251" t="s">
        <v>319</v>
      </c>
      <c r="C51" s="273">
        <v>45414</v>
      </c>
      <c r="D51" s="251" t="s">
        <v>1237</v>
      </c>
      <c r="E51" s="252" t="s">
        <v>1407</v>
      </c>
      <c r="F51" s="251" t="s">
        <v>1408</v>
      </c>
      <c r="G51" s="271" t="s">
        <v>1409</v>
      </c>
    </row>
    <row r="52" spans="1:7" ht="60" x14ac:dyDescent="0.25">
      <c r="A52" s="251" t="s">
        <v>72</v>
      </c>
      <c r="B52" s="251" t="s">
        <v>78</v>
      </c>
      <c r="C52" s="273">
        <v>45412</v>
      </c>
      <c r="D52" s="251" t="s">
        <v>1237</v>
      </c>
      <c r="E52" s="252" t="s">
        <v>1410</v>
      </c>
      <c r="F52" s="251" t="s">
        <v>1411</v>
      </c>
      <c r="G52" s="271" t="s">
        <v>1412</v>
      </c>
    </row>
    <row r="53" spans="1:7" ht="75" x14ac:dyDescent="0.25">
      <c r="A53" s="251" t="s">
        <v>96</v>
      </c>
      <c r="B53" s="251" t="s">
        <v>1413</v>
      </c>
      <c r="C53" s="273">
        <v>45397</v>
      </c>
      <c r="D53" s="251" t="s">
        <v>1357</v>
      </c>
      <c r="E53" s="252" t="s">
        <v>1414</v>
      </c>
      <c r="F53" s="251" t="s">
        <v>1415</v>
      </c>
      <c r="G53" s="271" t="s">
        <v>1416</v>
      </c>
    </row>
    <row r="54" spans="1:7" ht="60" x14ac:dyDescent="0.25">
      <c r="A54" s="252" t="s">
        <v>12</v>
      </c>
      <c r="B54" s="252" t="s">
        <v>1417</v>
      </c>
      <c r="C54" s="274" t="s">
        <v>1342</v>
      </c>
      <c r="D54" s="252" t="s">
        <v>1237</v>
      </c>
      <c r="E54" s="252" t="s">
        <v>1418</v>
      </c>
      <c r="F54" s="252" t="s">
        <v>1419</v>
      </c>
      <c r="G54" s="252" t="s">
        <v>1342</v>
      </c>
    </row>
    <row r="55" spans="1:7" ht="60" x14ac:dyDescent="0.25">
      <c r="A55" s="252" t="s">
        <v>118</v>
      </c>
      <c r="B55" s="252" t="s">
        <v>1420</v>
      </c>
      <c r="C55" s="274" t="s">
        <v>1342</v>
      </c>
      <c r="D55" s="252" t="s">
        <v>1237</v>
      </c>
      <c r="E55" s="252" t="s">
        <v>1421</v>
      </c>
      <c r="F55" s="252" t="s">
        <v>1422</v>
      </c>
      <c r="G55" s="252" t="s">
        <v>1342</v>
      </c>
    </row>
    <row r="56" spans="1:7" ht="60" x14ac:dyDescent="0.25">
      <c r="A56" s="251" t="s">
        <v>107</v>
      </c>
      <c r="B56" s="251" t="s">
        <v>1423</v>
      </c>
      <c r="C56" s="273">
        <v>45405</v>
      </c>
      <c r="D56" s="251" t="s">
        <v>1357</v>
      </c>
      <c r="E56" s="252" t="s">
        <v>1358</v>
      </c>
      <c r="F56" s="251" t="s">
        <v>1424</v>
      </c>
      <c r="G56" s="271" t="s">
        <v>1425</v>
      </c>
    </row>
    <row r="57" spans="1:7" ht="45" x14ac:dyDescent="0.25">
      <c r="A57" s="251" t="s">
        <v>111</v>
      </c>
      <c r="B57" s="251" t="s">
        <v>1426</v>
      </c>
      <c r="C57" s="273">
        <v>45426</v>
      </c>
      <c r="D57" s="251" t="s">
        <v>1237</v>
      </c>
      <c r="E57" s="252" t="s">
        <v>1427</v>
      </c>
      <c r="F57" s="251" t="s">
        <v>1428</v>
      </c>
      <c r="G57" s="271" t="s">
        <v>1429</v>
      </c>
    </row>
    <row r="58" spans="1:7" ht="60" x14ac:dyDescent="0.25">
      <c r="A58" s="251" t="s">
        <v>96</v>
      </c>
      <c r="B58" s="251" t="s">
        <v>1430</v>
      </c>
      <c r="C58" s="273">
        <v>45411</v>
      </c>
      <c r="D58" s="251" t="s">
        <v>1431</v>
      </c>
      <c r="E58" s="252" t="s">
        <v>1432</v>
      </c>
      <c r="F58" s="251" t="s">
        <v>1433</v>
      </c>
      <c r="G58" s="271" t="s">
        <v>1434</v>
      </c>
    </row>
    <row r="59" spans="1:7" ht="45" x14ac:dyDescent="0.25">
      <c r="A59" s="251" t="s">
        <v>111</v>
      </c>
      <c r="B59" s="251" t="s">
        <v>1435</v>
      </c>
      <c r="C59" s="273">
        <v>45426</v>
      </c>
      <c r="D59" s="251" t="s">
        <v>1237</v>
      </c>
      <c r="E59" s="252" t="s">
        <v>1436</v>
      </c>
      <c r="F59" s="251" t="s">
        <v>1428</v>
      </c>
      <c r="G59" s="271" t="s">
        <v>1437</v>
      </c>
    </row>
    <row r="60" spans="1:7" ht="75" x14ac:dyDescent="0.25">
      <c r="A60" s="251" t="s">
        <v>107</v>
      </c>
      <c r="B60" s="251" t="s">
        <v>1438</v>
      </c>
      <c r="C60" s="273">
        <v>45429</v>
      </c>
      <c r="D60" s="251" t="s">
        <v>1237</v>
      </c>
      <c r="E60" s="252" t="s">
        <v>1439</v>
      </c>
      <c r="F60" s="251" t="s">
        <v>1440</v>
      </c>
      <c r="G60" s="271" t="s">
        <v>1441</v>
      </c>
    </row>
    <row r="61" spans="1:7" ht="105" x14ac:dyDescent="0.25">
      <c r="A61" s="251" t="s">
        <v>38</v>
      </c>
      <c r="B61" s="251" t="s">
        <v>1442</v>
      </c>
      <c r="C61" s="273">
        <v>45415</v>
      </c>
      <c r="D61" s="251" t="s">
        <v>1237</v>
      </c>
      <c r="E61" s="252" t="s">
        <v>1443</v>
      </c>
      <c r="F61" s="251" t="s">
        <v>1444</v>
      </c>
      <c r="G61" s="271" t="s">
        <v>1445</v>
      </c>
    </row>
    <row r="62" spans="1:7" ht="75" x14ac:dyDescent="0.25">
      <c r="A62" s="251" t="s">
        <v>38</v>
      </c>
      <c r="B62" s="251" t="s">
        <v>1446</v>
      </c>
      <c r="C62" s="273">
        <v>45429</v>
      </c>
      <c r="D62" s="251" t="s">
        <v>1237</v>
      </c>
      <c r="E62" s="252" t="s">
        <v>1447</v>
      </c>
      <c r="F62" s="251" t="s">
        <v>1448</v>
      </c>
      <c r="G62" s="271" t="s">
        <v>1445</v>
      </c>
    </row>
    <row r="63" spans="1:7" ht="105" x14ac:dyDescent="0.25">
      <c r="A63" s="251" t="s">
        <v>38</v>
      </c>
      <c r="B63" s="251" t="s">
        <v>1449</v>
      </c>
      <c r="C63" s="273">
        <v>45418</v>
      </c>
      <c r="D63" s="251" t="s">
        <v>1237</v>
      </c>
      <c r="E63" s="252" t="s">
        <v>1450</v>
      </c>
      <c r="F63" s="251" t="s">
        <v>1451</v>
      </c>
      <c r="G63" s="271" t="s">
        <v>1445</v>
      </c>
    </row>
    <row r="64" spans="1:7" ht="135" x14ac:dyDescent="0.25">
      <c r="A64" s="251" t="s">
        <v>111</v>
      </c>
      <c r="B64" s="251" t="s">
        <v>1452</v>
      </c>
      <c r="C64" s="273">
        <v>45435</v>
      </c>
      <c r="D64" s="251" t="s">
        <v>1237</v>
      </c>
      <c r="E64" s="252" t="s">
        <v>1453</v>
      </c>
      <c r="F64" s="251" t="s">
        <v>1454</v>
      </c>
      <c r="G64" s="271" t="s">
        <v>1455</v>
      </c>
    </row>
    <row r="65" spans="1:7" ht="90" x14ac:dyDescent="0.25">
      <c r="A65" s="251" t="s">
        <v>54</v>
      </c>
      <c r="B65" s="251" t="s">
        <v>422</v>
      </c>
      <c r="C65" s="273">
        <v>45461</v>
      </c>
      <c r="D65" s="251" t="s">
        <v>1237</v>
      </c>
      <c r="E65" s="252" t="s">
        <v>1456</v>
      </c>
      <c r="F65" s="251" t="s">
        <v>1362</v>
      </c>
      <c r="G65" s="271" t="s">
        <v>1457</v>
      </c>
    </row>
    <row r="66" spans="1:7" ht="75" x14ac:dyDescent="0.25">
      <c r="A66" s="251" t="s">
        <v>12</v>
      </c>
      <c r="B66" s="251" t="s">
        <v>1458</v>
      </c>
      <c r="C66" s="273">
        <v>45434</v>
      </c>
      <c r="D66" s="251" t="s">
        <v>1237</v>
      </c>
      <c r="E66" s="252" t="s">
        <v>1459</v>
      </c>
      <c r="F66" s="251" t="s">
        <v>1460</v>
      </c>
      <c r="G66" s="271" t="s">
        <v>1461</v>
      </c>
    </row>
    <row r="67" spans="1:7" ht="90" x14ac:dyDescent="0.25">
      <c r="A67" s="251" t="s">
        <v>111</v>
      </c>
      <c r="B67" s="251" t="s">
        <v>967</v>
      </c>
      <c r="C67" s="273">
        <v>45441</v>
      </c>
      <c r="D67" s="251" t="s">
        <v>1237</v>
      </c>
      <c r="E67" s="252" t="s">
        <v>1462</v>
      </c>
      <c r="F67" s="251" t="s">
        <v>1463</v>
      </c>
      <c r="G67" s="271" t="s">
        <v>1464</v>
      </c>
    </row>
    <row r="68" spans="1:7" ht="90" x14ac:dyDescent="0.25">
      <c r="A68" s="251" t="s">
        <v>72</v>
      </c>
      <c r="B68" s="251" t="s">
        <v>82</v>
      </c>
      <c r="C68" s="273">
        <v>45435</v>
      </c>
      <c r="D68" s="251" t="s">
        <v>1237</v>
      </c>
      <c r="E68" s="252" t="s">
        <v>1465</v>
      </c>
      <c r="F68" s="251" t="s">
        <v>1466</v>
      </c>
      <c r="G68" s="271" t="s">
        <v>1467</v>
      </c>
    </row>
    <row r="69" spans="1:7" ht="45" x14ac:dyDescent="0.25">
      <c r="A69" s="251" t="s">
        <v>12</v>
      </c>
      <c r="B69" s="251" t="s">
        <v>1468</v>
      </c>
      <c r="C69" s="273">
        <v>45454</v>
      </c>
      <c r="D69" s="251" t="s">
        <v>1237</v>
      </c>
      <c r="E69" s="252" t="s">
        <v>1469</v>
      </c>
      <c r="F69" s="251" t="s">
        <v>1470</v>
      </c>
      <c r="G69" s="271" t="s">
        <v>1471</v>
      </c>
    </row>
    <row r="70" spans="1:7" ht="45" x14ac:dyDescent="0.25">
      <c r="A70" s="251" t="s">
        <v>118</v>
      </c>
      <c r="B70" s="251" t="s">
        <v>1472</v>
      </c>
      <c r="C70" s="273">
        <v>45436</v>
      </c>
      <c r="D70" s="251" t="s">
        <v>1237</v>
      </c>
      <c r="E70" s="252" t="s">
        <v>1473</v>
      </c>
      <c r="F70" s="251" t="s">
        <v>1474</v>
      </c>
      <c r="G70" s="271" t="s">
        <v>1475</v>
      </c>
    </row>
    <row r="71" spans="1:7" ht="45" x14ac:dyDescent="0.25">
      <c r="A71" s="251" t="s">
        <v>118</v>
      </c>
      <c r="B71" s="251" t="s">
        <v>1476</v>
      </c>
      <c r="C71" s="273">
        <v>45439</v>
      </c>
      <c r="D71" s="251" t="s">
        <v>1237</v>
      </c>
      <c r="E71" s="252" t="s">
        <v>1477</v>
      </c>
      <c r="F71" s="251" t="s">
        <v>1474</v>
      </c>
      <c r="G71" s="271" t="s">
        <v>1478</v>
      </c>
    </row>
    <row r="72" spans="1:7" ht="45" x14ac:dyDescent="0.25">
      <c r="A72" s="251" t="s">
        <v>118</v>
      </c>
      <c r="B72" s="251" t="s">
        <v>1479</v>
      </c>
      <c r="C72" s="273">
        <v>45441</v>
      </c>
      <c r="D72" s="251" t="s">
        <v>1237</v>
      </c>
      <c r="E72" s="252" t="s">
        <v>1480</v>
      </c>
      <c r="F72" s="251" t="s">
        <v>1474</v>
      </c>
      <c r="G72" s="271" t="s">
        <v>1481</v>
      </c>
    </row>
    <row r="73" spans="1:7" ht="60" x14ac:dyDescent="0.25">
      <c r="A73" s="251" t="s">
        <v>1482</v>
      </c>
      <c r="B73" s="251" t="s">
        <v>738</v>
      </c>
      <c r="C73" s="273">
        <v>45436</v>
      </c>
      <c r="D73" s="251" t="s">
        <v>1237</v>
      </c>
      <c r="E73" s="252" t="s">
        <v>1483</v>
      </c>
      <c r="F73" s="251" t="s">
        <v>1484</v>
      </c>
      <c r="G73" s="271" t="s">
        <v>1485</v>
      </c>
    </row>
    <row r="74" spans="1:7" ht="75" x14ac:dyDescent="0.25">
      <c r="A74" s="251" t="s">
        <v>111</v>
      </c>
      <c r="B74" s="251" t="s">
        <v>1486</v>
      </c>
      <c r="C74" s="273">
        <v>45436</v>
      </c>
      <c r="D74" s="251" t="s">
        <v>1237</v>
      </c>
      <c r="E74" s="252" t="s">
        <v>1487</v>
      </c>
      <c r="F74" s="251" t="s">
        <v>1488</v>
      </c>
      <c r="G74" s="271" t="s">
        <v>1489</v>
      </c>
    </row>
    <row r="75" spans="1:7" ht="75" x14ac:dyDescent="0.25">
      <c r="A75" s="251" t="s">
        <v>54</v>
      </c>
      <c r="B75" s="251" t="s">
        <v>426</v>
      </c>
      <c r="C75" s="273">
        <v>45460</v>
      </c>
      <c r="D75" s="251" t="s">
        <v>1237</v>
      </c>
      <c r="E75" s="252" t="s">
        <v>1490</v>
      </c>
      <c r="F75" s="251" t="s">
        <v>1491</v>
      </c>
      <c r="G75" s="271" t="s">
        <v>1492</v>
      </c>
    </row>
    <row r="76" spans="1:7" ht="60" x14ac:dyDescent="0.25">
      <c r="A76" s="251" t="s">
        <v>107</v>
      </c>
      <c r="B76" s="251" t="s">
        <v>341</v>
      </c>
      <c r="C76" s="273">
        <v>45461</v>
      </c>
      <c r="D76" s="251" t="s">
        <v>1237</v>
      </c>
      <c r="E76" s="252" t="s">
        <v>1493</v>
      </c>
      <c r="F76" s="251" t="s">
        <v>1494</v>
      </c>
      <c r="G76" s="271" t="s">
        <v>1495</v>
      </c>
    </row>
    <row r="77" spans="1:7" ht="75" x14ac:dyDescent="0.25">
      <c r="A77" s="251" t="s">
        <v>54</v>
      </c>
      <c r="B77" s="251" t="s">
        <v>351</v>
      </c>
      <c r="C77" s="273">
        <v>45468</v>
      </c>
      <c r="D77" s="251" t="s">
        <v>1237</v>
      </c>
      <c r="E77" s="252" t="s">
        <v>1496</v>
      </c>
      <c r="F77" s="251" t="s">
        <v>1497</v>
      </c>
      <c r="G77" s="271" t="s">
        <v>1498</v>
      </c>
    </row>
    <row r="78" spans="1:7" ht="75" x14ac:dyDescent="0.25">
      <c r="A78" s="251" t="s">
        <v>115</v>
      </c>
      <c r="B78" s="251" t="s">
        <v>238</v>
      </c>
      <c r="C78" s="273">
        <v>45461</v>
      </c>
      <c r="D78" s="251" t="s">
        <v>1237</v>
      </c>
      <c r="E78" s="252" t="s">
        <v>1499</v>
      </c>
      <c r="F78" s="251" t="s">
        <v>1500</v>
      </c>
      <c r="G78" s="271" t="s">
        <v>1501</v>
      </c>
    </row>
    <row r="79" spans="1:7" ht="105" x14ac:dyDescent="0.25">
      <c r="A79" s="251" t="s">
        <v>72</v>
      </c>
      <c r="B79" s="251" t="s">
        <v>217</v>
      </c>
      <c r="C79" s="273">
        <v>45460</v>
      </c>
      <c r="D79" s="251" t="s">
        <v>1237</v>
      </c>
      <c r="E79" s="252" t="s">
        <v>1502</v>
      </c>
      <c r="F79" s="251" t="s">
        <v>1503</v>
      </c>
      <c r="G79" s="271" t="s">
        <v>1504</v>
      </c>
    </row>
    <row r="80" spans="1:7" ht="45" x14ac:dyDescent="0.25">
      <c r="A80" s="251" t="s">
        <v>118</v>
      </c>
      <c r="B80" s="251" t="s">
        <v>201</v>
      </c>
      <c r="C80" s="273">
        <v>45471</v>
      </c>
      <c r="D80" s="251" t="s">
        <v>1237</v>
      </c>
      <c r="E80" s="252" t="s">
        <v>1505</v>
      </c>
      <c r="F80" s="251" t="s">
        <v>1506</v>
      </c>
      <c r="G80" s="271" t="s">
        <v>1507</v>
      </c>
    </row>
    <row r="81" spans="1:7" ht="45" x14ac:dyDescent="0.25">
      <c r="A81" s="251" t="s">
        <v>72</v>
      </c>
      <c r="B81" s="251" t="s">
        <v>233</v>
      </c>
      <c r="C81" s="273">
        <v>45477</v>
      </c>
      <c r="D81" s="251" t="s">
        <v>1237</v>
      </c>
      <c r="E81" s="252" t="s">
        <v>1508</v>
      </c>
      <c r="F81" s="251" t="s">
        <v>1509</v>
      </c>
      <c r="G81" s="271" t="s">
        <v>1510</v>
      </c>
    </row>
    <row r="82" spans="1:7" ht="60" x14ac:dyDescent="0.25">
      <c r="A82" s="251" t="s">
        <v>118</v>
      </c>
      <c r="B82" s="251" t="s">
        <v>198</v>
      </c>
      <c r="C82" s="273">
        <v>45468</v>
      </c>
      <c r="D82" s="251" t="s">
        <v>1237</v>
      </c>
      <c r="E82" s="252" t="s">
        <v>1511</v>
      </c>
      <c r="F82" s="251" t="s">
        <v>1512</v>
      </c>
      <c r="G82" s="271" t="s">
        <v>1513</v>
      </c>
    </row>
    <row r="83" spans="1:7" ht="60" x14ac:dyDescent="0.25">
      <c r="A83" s="251" t="s">
        <v>59</v>
      </c>
      <c r="B83" s="251" t="s">
        <v>213</v>
      </c>
      <c r="C83" s="273">
        <v>45482</v>
      </c>
      <c r="D83" s="251" t="s">
        <v>1237</v>
      </c>
      <c r="E83" s="252" t="s">
        <v>1514</v>
      </c>
      <c r="F83" s="251" t="s">
        <v>1515</v>
      </c>
      <c r="G83" s="271" t="s">
        <v>1516</v>
      </c>
    </row>
    <row r="84" spans="1:7" ht="30" x14ac:dyDescent="0.25">
      <c r="A84" s="251" t="s">
        <v>111</v>
      </c>
      <c r="B84" s="251" t="s">
        <v>1517</v>
      </c>
      <c r="C84" s="273">
        <v>45481</v>
      </c>
      <c r="D84" s="251" t="s">
        <v>1518</v>
      </c>
      <c r="E84" s="252" t="s">
        <v>1519</v>
      </c>
      <c r="F84" s="251" t="s">
        <v>1520</v>
      </c>
      <c r="G84" s="271" t="s">
        <v>1521</v>
      </c>
    </row>
    <row r="85" spans="1:7" ht="75" x14ac:dyDescent="0.25">
      <c r="A85" s="251" t="s">
        <v>96</v>
      </c>
      <c r="B85" s="251" t="s">
        <v>1522</v>
      </c>
      <c r="C85" s="273">
        <v>45509</v>
      </c>
      <c r="D85" s="251" t="s">
        <v>1518</v>
      </c>
      <c r="E85" s="252" t="s">
        <v>1523</v>
      </c>
      <c r="F85" s="251" t="s">
        <v>1524</v>
      </c>
      <c r="G85" s="271" t="s">
        <v>1525</v>
      </c>
    </row>
    <row r="86" spans="1:7" ht="75" x14ac:dyDescent="0.25">
      <c r="A86" s="251" t="s">
        <v>72</v>
      </c>
      <c r="B86" s="251" t="s">
        <v>1526</v>
      </c>
      <c r="C86" s="273">
        <v>45478</v>
      </c>
      <c r="D86" s="251" t="s">
        <v>1237</v>
      </c>
      <c r="E86" s="252" t="s">
        <v>1527</v>
      </c>
      <c r="F86" s="251" t="s">
        <v>1528</v>
      </c>
      <c r="G86" s="271" t="s">
        <v>1529</v>
      </c>
    </row>
    <row r="87" spans="1:7" ht="75" x14ac:dyDescent="0.25">
      <c r="A87" s="251" t="s">
        <v>72</v>
      </c>
      <c r="B87" s="251" t="s">
        <v>1530</v>
      </c>
      <c r="C87" s="273">
        <v>45481</v>
      </c>
      <c r="D87" s="251" t="s">
        <v>1237</v>
      </c>
      <c r="E87" s="252" t="s">
        <v>1531</v>
      </c>
      <c r="F87" s="251" t="s">
        <v>1532</v>
      </c>
      <c r="G87" s="271" t="s">
        <v>1533</v>
      </c>
    </row>
    <row r="88" spans="1:7" ht="60" x14ac:dyDescent="0.25">
      <c r="A88" s="251" t="s">
        <v>54</v>
      </c>
      <c r="B88" s="251" t="s">
        <v>756</v>
      </c>
      <c r="C88" s="273">
        <v>45492</v>
      </c>
      <c r="D88" s="251" t="s">
        <v>1237</v>
      </c>
      <c r="E88" s="252" t="s">
        <v>1534</v>
      </c>
      <c r="F88" s="251" t="s">
        <v>1535</v>
      </c>
      <c r="G88" s="271" t="s">
        <v>1536</v>
      </c>
    </row>
    <row r="89" spans="1:7" ht="45" x14ac:dyDescent="0.25">
      <c r="A89" s="251" t="s">
        <v>115</v>
      </c>
      <c r="B89" s="251" t="s">
        <v>630</v>
      </c>
      <c r="C89" s="273">
        <v>45502</v>
      </c>
      <c r="D89" s="251" t="s">
        <v>1237</v>
      </c>
      <c r="E89" s="252" t="s">
        <v>1537</v>
      </c>
      <c r="F89" s="251" t="s">
        <v>1538</v>
      </c>
      <c r="G89" s="271" t="s">
        <v>1539</v>
      </c>
    </row>
    <row r="90" spans="1:7" ht="60" x14ac:dyDescent="0.25">
      <c r="A90" s="251" t="s">
        <v>96</v>
      </c>
      <c r="B90" s="251" t="s">
        <v>1540</v>
      </c>
      <c r="C90" s="273">
        <v>45492</v>
      </c>
      <c r="D90" s="251" t="s">
        <v>1237</v>
      </c>
      <c r="E90" s="252" t="s">
        <v>1541</v>
      </c>
      <c r="F90" s="251" t="s">
        <v>1542</v>
      </c>
      <c r="G90" s="271" t="s">
        <v>1543</v>
      </c>
    </row>
    <row r="91" spans="1:7" ht="60" x14ac:dyDescent="0.25">
      <c r="A91" s="251" t="s">
        <v>96</v>
      </c>
      <c r="B91" s="251" t="s">
        <v>1544</v>
      </c>
      <c r="C91" s="273">
        <v>45492</v>
      </c>
      <c r="D91" s="251" t="s">
        <v>1237</v>
      </c>
      <c r="E91" s="252" t="s">
        <v>1545</v>
      </c>
      <c r="F91" s="251" t="s">
        <v>1546</v>
      </c>
      <c r="G91" s="271" t="s">
        <v>1547</v>
      </c>
    </row>
    <row r="92" spans="1:7" ht="45" x14ac:dyDescent="0.25">
      <c r="A92" s="251" t="s">
        <v>54</v>
      </c>
      <c r="B92" s="251" t="s">
        <v>781</v>
      </c>
      <c r="C92" s="273">
        <v>45498</v>
      </c>
      <c r="D92" s="251" t="s">
        <v>1237</v>
      </c>
      <c r="E92" s="252" t="s">
        <v>1548</v>
      </c>
      <c r="F92" s="251" t="s">
        <v>1549</v>
      </c>
      <c r="G92" s="271" t="s">
        <v>1550</v>
      </c>
    </row>
    <row r="93" spans="1:7" ht="105" x14ac:dyDescent="0.25">
      <c r="A93" s="252" t="s">
        <v>111</v>
      </c>
      <c r="B93" s="252" t="s">
        <v>1551</v>
      </c>
      <c r="C93" s="273">
        <v>45502</v>
      </c>
      <c r="D93" s="252" t="s">
        <v>1237</v>
      </c>
      <c r="E93" s="252" t="s">
        <v>1552</v>
      </c>
      <c r="F93" s="252" t="s">
        <v>1553</v>
      </c>
      <c r="G93" s="272" t="s">
        <v>1554</v>
      </c>
    </row>
    <row r="94" spans="1:7" ht="45" x14ac:dyDescent="0.25">
      <c r="A94" s="251" t="s">
        <v>118</v>
      </c>
      <c r="B94" s="251" t="s">
        <v>654</v>
      </c>
      <c r="C94" s="273">
        <v>45498</v>
      </c>
      <c r="D94" s="251" t="s">
        <v>1237</v>
      </c>
      <c r="E94" s="252" t="s">
        <v>1555</v>
      </c>
      <c r="F94" s="251" t="s">
        <v>1408</v>
      </c>
      <c r="G94" s="271" t="s">
        <v>1556</v>
      </c>
    </row>
    <row r="95" spans="1:7" ht="45" x14ac:dyDescent="0.25">
      <c r="A95" s="251" t="s">
        <v>118</v>
      </c>
      <c r="B95" s="251" t="s">
        <v>717</v>
      </c>
      <c r="C95" s="275">
        <v>45504</v>
      </c>
      <c r="D95" s="251" t="s">
        <v>1237</v>
      </c>
      <c r="E95" s="252" t="s">
        <v>1557</v>
      </c>
      <c r="F95" s="251" t="s">
        <v>1408</v>
      </c>
      <c r="G95" s="271" t="s">
        <v>1558</v>
      </c>
    </row>
    <row r="96" spans="1:7" ht="45" x14ac:dyDescent="0.25">
      <c r="A96" s="251" t="s">
        <v>54</v>
      </c>
      <c r="B96" s="251" t="s">
        <v>803</v>
      </c>
      <c r="C96" s="275">
        <v>45499</v>
      </c>
      <c r="D96" s="251" t="s">
        <v>1237</v>
      </c>
      <c r="E96" s="252" t="s">
        <v>1999</v>
      </c>
      <c r="F96" s="251" t="s">
        <v>1559</v>
      </c>
      <c r="G96" s="271" t="s">
        <v>1560</v>
      </c>
    </row>
    <row r="97" spans="1:8" ht="30" x14ac:dyDescent="0.25">
      <c r="A97" s="251" t="s">
        <v>38</v>
      </c>
      <c r="B97" s="251" t="s">
        <v>103</v>
      </c>
      <c r="C97" s="275">
        <v>45502</v>
      </c>
      <c r="D97" s="251" t="s">
        <v>1561</v>
      </c>
      <c r="E97" s="252" t="s">
        <v>1562</v>
      </c>
      <c r="F97" s="251" t="s">
        <v>1563</v>
      </c>
      <c r="G97" s="271" t="s">
        <v>1564</v>
      </c>
    </row>
    <row r="98" spans="1:8" ht="90" x14ac:dyDescent="0.25">
      <c r="A98" s="251" t="s">
        <v>12</v>
      </c>
      <c r="B98" s="251" t="s">
        <v>1565</v>
      </c>
      <c r="C98" s="275">
        <v>45516</v>
      </c>
      <c r="D98" s="251" t="s">
        <v>1237</v>
      </c>
      <c r="E98" s="252" t="s">
        <v>2000</v>
      </c>
      <c r="F98" s="251" t="s">
        <v>1566</v>
      </c>
      <c r="G98" s="271" t="s">
        <v>1567</v>
      </c>
      <c r="H98" s="40">
        <v>1085085963</v>
      </c>
    </row>
    <row r="99" spans="1:8" ht="120" x14ac:dyDescent="0.25">
      <c r="A99" s="251" t="s">
        <v>54</v>
      </c>
      <c r="B99" s="251" t="s">
        <v>846</v>
      </c>
      <c r="C99" s="275">
        <v>45504</v>
      </c>
      <c r="D99" s="251" t="s">
        <v>1237</v>
      </c>
      <c r="E99" s="252" t="s">
        <v>2001</v>
      </c>
      <c r="F99" s="251" t="s">
        <v>1568</v>
      </c>
      <c r="G99" s="271" t="s">
        <v>1569</v>
      </c>
    </row>
    <row r="100" spans="1:8" ht="30" x14ac:dyDescent="0.25">
      <c r="A100" s="251" t="s">
        <v>111</v>
      </c>
      <c r="B100" s="251" t="s">
        <v>1570</v>
      </c>
      <c r="C100" s="275">
        <v>45509</v>
      </c>
      <c r="D100" s="251" t="s">
        <v>1237</v>
      </c>
      <c r="E100" s="252" t="s">
        <v>2002</v>
      </c>
      <c r="F100" s="251" t="s">
        <v>1571</v>
      </c>
      <c r="G100" s="271" t="s">
        <v>1572</v>
      </c>
    </row>
    <row r="101" spans="1:8" ht="90" x14ac:dyDescent="0.25">
      <c r="A101" s="251" t="s">
        <v>107</v>
      </c>
      <c r="B101" s="251" t="s">
        <v>1573</v>
      </c>
      <c r="C101" s="275">
        <v>45504</v>
      </c>
      <c r="D101" s="251" t="s">
        <v>1237</v>
      </c>
      <c r="E101" s="252" t="s">
        <v>2003</v>
      </c>
      <c r="F101" s="251" t="s">
        <v>1574</v>
      </c>
      <c r="G101" s="271" t="s">
        <v>1575</v>
      </c>
    </row>
    <row r="102" spans="1:8" ht="75" x14ac:dyDescent="0.25">
      <c r="A102" s="251" t="s">
        <v>54</v>
      </c>
      <c r="B102" s="251" t="s">
        <v>790</v>
      </c>
      <c r="C102" s="276">
        <v>45516</v>
      </c>
      <c r="D102" s="251" t="s">
        <v>1237</v>
      </c>
      <c r="E102" s="252" t="s">
        <v>2004</v>
      </c>
      <c r="F102" s="251" t="s">
        <v>1576</v>
      </c>
      <c r="G102" s="271" t="s">
        <v>1577</v>
      </c>
    </row>
    <row r="103" spans="1:8" ht="45" x14ac:dyDescent="0.25">
      <c r="A103" s="251" t="s">
        <v>111</v>
      </c>
      <c r="B103" s="251" t="s">
        <v>1578</v>
      </c>
      <c r="C103" s="275">
        <v>45532</v>
      </c>
      <c r="D103" s="251" t="s">
        <v>1237</v>
      </c>
      <c r="E103" s="252" t="s">
        <v>1579</v>
      </c>
      <c r="F103" s="251" t="s">
        <v>1580</v>
      </c>
      <c r="G103" s="271" t="s">
        <v>1581</v>
      </c>
    </row>
    <row r="104" spans="1:8" ht="60" x14ac:dyDescent="0.25">
      <c r="A104" s="251" t="s">
        <v>12</v>
      </c>
      <c r="B104" s="251" t="s">
        <v>1582</v>
      </c>
      <c r="C104" s="275">
        <v>45519</v>
      </c>
      <c r="D104" s="251" t="s">
        <v>1237</v>
      </c>
      <c r="E104" s="252" t="s">
        <v>1583</v>
      </c>
      <c r="F104" s="251" t="s">
        <v>1584</v>
      </c>
      <c r="G104" s="271" t="s">
        <v>1585</v>
      </c>
    </row>
    <row r="105" spans="1:8" ht="45" x14ac:dyDescent="0.25">
      <c r="A105" s="251" t="s">
        <v>38</v>
      </c>
      <c r="B105" s="251" t="s">
        <v>1586</v>
      </c>
      <c r="C105" s="275">
        <v>45520</v>
      </c>
      <c r="D105" s="251" t="s">
        <v>1431</v>
      </c>
      <c r="E105" s="252" t="s">
        <v>1587</v>
      </c>
      <c r="F105" s="251" t="s">
        <v>1588</v>
      </c>
      <c r="G105" s="271" t="s">
        <v>1589</v>
      </c>
    </row>
    <row r="106" spans="1:8" ht="45" x14ac:dyDescent="0.25">
      <c r="A106" s="251" t="s">
        <v>38</v>
      </c>
      <c r="B106" s="251" t="s">
        <v>1590</v>
      </c>
      <c r="C106" s="275">
        <v>45520</v>
      </c>
      <c r="D106" s="251" t="s">
        <v>1431</v>
      </c>
      <c r="E106" s="252" t="s">
        <v>1591</v>
      </c>
      <c r="F106" s="251" t="s">
        <v>1592</v>
      </c>
      <c r="G106" s="271" t="s">
        <v>1593</v>
      </c>
    </row>
    <row r="107" spans="1:8" ht="60" x14ac:dyDescent="0.25">
      <c r="A107" s="251" t="s">
        <v>38</v>
      </c>
      <c r="B107" s="251" t="s">
        <v>1594</v>
      </c>
      <c r="C107" s="275">
        <v>45551</v>
      </c>
      <c r="D107" s="251" t="s">
        <v>1431</v>
      </c>
      <c r="E107" s="252" t="s">
        <v>1595</v>
      </c>
      <c r="F107" s="251" t="s">
        <v>1596</v>
      </c>
      <c r="G107" s="271" t="s">
        <v>1597</v>
      </c>
    </row>
    <row r="108" spans="1:8" ht="45" x14ac:dyDescent="0.25">
      <c r="A108" s="251" t="s">
        <v>38</v>
      </c>
      <c r="B108" s="251" t="s">
        <v>1598</v>
      </c>
      <c r="C108" s="275">
        <v>45544</v>
      </c>
      <c r="D108" s="251" t="s">
        <v>1431</v>
      </c>
      <c r="E108" s="252" t="s">
        <v>1599</v>
      </c>
      <c r="F108" s="251" t="s">
        <v>1600</v>
      </c>
      <c r="G108" s="271" t="s">
        <v>1601</v>
      </c>
    </row>
    <row r="109" spans="1:8" ht="60" x14ac:dyDescent="0.25">
      <c r="A109" s="251" t="s">
        <v>38</v>
      </c>
      <c r="B109" s="251" t="s">
        <v>1602</v>
      </c>
      <c r="C109" s="275">
        <v>45520</v>
      </c>
      <c r="D109" s="251" t="s">
        <v>1431</v>
      </c>
      <c r="E109" s="252" t="s">
        <v>1603</v>
      </c>
      <c r="F109" s="251" t="s">
        <v>1604</v>
      </c>
      <c r="G109" s="271" t="s">
        <v>1605</v>
      </c>
    </row>
    <row r="110" spans="1:8" ht="45" x14ac:dyDescent="0.25">
      <c r="A110" s="251" t="s">
        <v>38</v>
      </c>
      <c r="B110" s="251" t="s">
        <v>1606</v>
      </c>
      <c r="C110" s="275">
        <v>45544</v>
      </c>
      <c r="D110" s="251" t="s">
        <v>1431</v>
      </c>
      <c r="E110" s="252" t="s">
        <v>1607</v>
      </c>
      <c r="F110" s="251" t="s">
        <v>1608</v>
      </c>
      <c r="G110" s="271" t="s">
        <v>1609</v>
      </c>
    </row>
    <row r="111" spans="1:8" ht="45" x14ac:dyDescent="0.25">
      <c r="A111" s="251" t="s">
        <v>115</v>
      </c>
      <c r="B111" s="251" t="s">
        <v>1610</v>
      </c>
      <c r="C111" s="275">
        <v>45539</v>
      </c>
      <c r="D111" s="251" t="s">
        <v>1237</v>
      </c>
      <c r="E111" s="252" t="s">
        <v>1611</v>
      </c>
      <c r="F111" s="251" t="s">
        <v>1538</v>
      </c>
      <c r="G111" s="271" t="s">
        <v>1612</v>
      </c>
    </row>
    <row r="112" spans="1:8" ht="105" x14ac:dyDescent="0.25">
      <c r="A112" s="251" t="s">
        <v>468</v>
      </c>
      <c r="B112" s="251" t="s">
        <v>833</v>
      </c>
      <c r="C112" s="275">
        <v>45530</v>
      </c>
      <c r="D112" s="251" t="s">
        <v>1237</v>
      </c>
      <c r="E112" s="252" t="s">
        <v>1613</v>
      </c>
      <c r="F112" s="251" t="s">
        <v>1614</v>
      </c>
      <c r="G112" s="271" t="s">
        <v>1615</v>
      </c>
    </row>
    <row r="113" spans="1:7" ht="60" x14ac:dyDescent="0.25">
      <c r="A113" s="251" t="s">
        <v>107</v>
      </c>
      <c r="B113" s="251" t="s">
        <v>1616</v>
      </c>
      <c r="C113" s="276">
        <v>45532</v>
      </c>
      <c r="D113" s="251" t="s">
        <v>1237</v>
      </c>
      <c r="E113" s="252" t="s">
        <v>1617</v>
      </c>
      <c r="F113" s="251" t="s">
        <v>1618</v>
      </c>
      <c r="G113" s="271" t="s">
        <v>1619</v>
      </c>
    </row>
    <row r="114" spans="1:7" ht="30" x14ac:dyDescent="0.25">
      <c r="A114" s="251" t="s">
        <v>107</v>
      </c>
      <c r="B114" s="251" t="s">
        <v>1620</v>
      </c>
      <c r="C114" s="276">
        <v>45531</v>
      </c>
      <c r="D114" s="251" t="s">
        <v>1561</v>
      </c>
      <c r="E114" s="251" t="s">
        <v>1621</v>
      </c>
      <c r="F114" s="251" t="s">
        <v>1622</v>
      </c>
      <c r="G114" s="271" t="s">
        <v>1623</v>
      </c>
    </row>
    <row r="115" spans="1:7" ht="60" x14ac:dyDescent="0.25">
      <c r="A115" s="251" t="s">
        <v>115</v>
      </c>
      <c r="B115" s="251" t="s">
        <v>1624</v>
      </c>
      <c r="C115" s="276">
        <v>45539</v>
      </c>
      <c r="D115" s="251" t="s">
        <v>1237</v>
      </c>
      <c r="E115" s="251" t="s">
        <v>1625</v>
      </c>
      <c r="F115" s="251" t="s">
        <v>1626</v>
      </c>
      <c r="G115" s="271" t="s">
        <v>1627</v>
      </c>
    </row>
    <row r="116" spans="1:7" ht="45" x14ac:dyDescent="0.25">
      <c r="A116" s="251" t="s">
        <v>59</v>
      </c>
      <c r="B116" s="251" t="s">
        <v>1628</v>
      </c>
      <c r="C116" s="276">
        <v>45544</v>
      </c>
      <c r="D116" s="251" t="s">
        <v>1237</v>
      </c>
      <c r="E116" s="251" t="s">
        <v>1611</v>
      </c>
      <c r="F116" s="251" t="s">
        <v>1629</v>
      </c>
      <c r="G116" s="271" t="s">
        <v>1630</v>
      </c>
    </row>
    <row r="117" spans="1:7" ht="45" x14ac:dyDescent="0.25">
      <c r="A117" s="251" t="s">
        <v>59</v>
      </c>
      <c r="B117" s="251" t="s">
        <v>1631</v>
      </c>
      <c r="C117" s="276">
        <v>45544</v>
      </c>
      <c r="D117" s="251" t="s">
        <v>1237</v>
      </c>
      <c r="E117" s="251" t="s">
        <v>1632</v>
      </c>
      <c r="F117" s="251" t="s">
        <v>1629</v>
      </c>
      <c r="G117" s="271" t="s">
        <v>1633</v>
      </c>
    </row>
    <row r="118" spans="1:7" ht="45" x14ac:dyDescent="0.25">
      <c r="A118" s="251" t="s">
        <v>59</v>
      </c>
      <c r="B118" s="251" t="s">
        <v>1634</v>
      </c>
      <c r="C118" s="276">
        <v>45544</v>
      </c>
      <c r="D118" s="251" t="s">
        <v>1237</v>
      </c>
      <c r="E118" s="251" t="s">
        <v>1635</v>
      </c>
      <c r="F118" s="251" t="s">
        <v>1629</v>
      </c>
      <c r="G118" s="271" t="s">
        <v>1636</v>
      </c>
    </row>
    <row r="119" spans="1:7" ht="60" x14ac:dyDescent="0.25">
      <c r="A119" s="251" t="s">
        <v>72</v>
      </c>
      <c r="B119" s="251" t="s">
        <v>1637</v>
      </c>
      <c r="C119" s="276">
        <v>45519</v>
      </c>
      <c r="D119" s="251" t="s">
        <v>1237</v>
      </c>
      <c r="E119" s="251" t="s">
        <v>1638</v>
      </c>
      <c r="F119" s="251" t="s">
        <v>1639</v>
      </c>
      <c r="G119" s="271" t="s">
        <v>1640</v>
      </c>
    </row>
    <row r="120" spans="1:7" ht="45" x14ac:dyDescent="0.25">
      <c r="A120" s="251" t="s">
        <v>118</v>
      </c>
      <c r="B120" s="251" t="s">
        <v>1641</v>
      </c>
      <c r="C120" s="276">
        <v>45541</v>
      </c>
      <c r="D120" s="251" t="s">
        <v>1237</v>
      </c>
      <c r="E120" s="251" t="s">
        <v>1642</v>
      </c>
      <c r="F120" s="251" t="s">
        <v>1629</v>
      </c>
      <c r="G120" s="271" t="s">
        <v>1643</v>
      </c>
    </row>
    <row r="121" spans="1:7" ht="45" x14ac:dyDescent="0.25">
      <c r="A121" s="251" t="s">
        <v>118</v>
      </c>
      <c r="B121" s="251" t="s">
        <v>1644</v>
      </c>
      <c r="C121" s="276">
        <v>45541</v>
      </c>
      <c r="D121" s="251" t="s">
        <v>1237</v>
      </c>
      <c r="E121" s="253" t="s">
        <v>1645</v>
      </c>
      <c r="F121" s="251" t="s">
        <v>1629</v>
      </c>
      <c r="G121" s="271" t="s">
        <v>1646</v>
      </c>
    </row>
    <row r="122" spans="1:7" ht="45" x14ac:dyDescent="0.25">
      <c r="A122" s="251" t="s">
        <v>118</v>
      </c>
      <c r="B122" s="251" t="s">
        <v>1647</v>
      </c>
      <c r="C122" s="276">
        <v>45544</v>
      </c>
      <c r="D122" s="251" t="s">
        <v>1237</v>
      </c>
      <c r="E122" s="253" t="s">
        <v>1648</v>
      </c>
      <c r="F122" s="251" t="s">
        <v>1629</v>
      </c>
      <c r="G122" s="271" t="s">
        <v>1649</v>
      </c>
    </row>
    <row r="123" spans="1:7" ht="45" x14ac:dyDescent="0.25">
      <c r="A123" s="251" t="s">
        <v>115</v>
      </c>
      <c r="B123" s="251" t="s">
        <v>1650</v>
      </c>
      <c r="C123" s="276">
        <v>45544</v>
      </c>
      <c r="D123" s="251" t="s">
        <v>1237</v>
      </c>
      <c r="E123" s="253" t="s">
        <v>1651</v>
      </c>
      <c r="F123" s="251" t="s">
        <v>1629</v>
      </c>
      <c r="G123" s="271" t="s">
        <v>1652</v>
      </c>
    </row>
    <row r="124" spans="1:7" ht="90" x14ac:dyDescent="0.25">
      <c r="A124" s="251" t="s">
        <v>72</v>
      </c>
      <c r="B124" s="251" t="s">
        <v>1653</v>
      </c>
      <c r="C124" s="275">
        <v>45544</v>
      </c>
      <c r="D124" s="251" t="s">
        <v>1237</v>
      </c>
      <c r="E124" s="251" t="s">
        <v>1654</v>
      </c>
      <c r="F124" s="251" t="s">
        <v>1655</v>
      </c>
      <c r="G124" s="271" t="s">
        <v>1656</v>
      </c>
    </row>
    <row r="125" spans="1:7" ht="45" x14ac:dyDescent="0.25">
      <c r="A125" s="251" t="s">
        <v>115</v>
      </c>
      <c r="B125" s="251" t="s">
        <v>1657</v>
      </c>
      <c r="C125" s="275">
        <v>45544</v>
      </c>
      <c r="D125" s="251" t="s">
        <v>1237</v>
      </c>
      <c r="E125" s="251" t="s">
        <v>1658</v>
      </c>
      <c r="F125" s="251" t="s">
        <v>1629</v>
      </c>
      <c r="G125" s="271" t="s">
        <v>1659</v>
      </c>
    </row>
    <row r="126" spans="1:7" ht="60" x14ac:dyDescent="0.25">
      <c r="A126" s="251" t="s">
        <v>107</v>
      </c>
      <c r="B126" s="251" t="s">
        <v>1660</v>
      </c>
      <c r="C126" s="275">
        <v>45546</v>
      </c>
      <c r="D126" s="251" t="s">
        <v>1237</v>
      </c>
      <c r="E126" s="251" t="s">
        <v>1661</v>
      </c>
      <c r="F126" s="251" t="s">
        <v>1662</v>
      </c>
      <c r="G126" s="271" t="s">
        <v>1663</v>
      </c>
    </row>
    <row r="127" spans="1:7" ht="45" x14ac:dyDescent="0.25">
      <c r="A127" s="251" t="s">
        <v>72</v>
      </c>
      <c r="B127" s="251" t="s">
        <v>1664</v>
      </c>
      <c r="C127" s="275">
        <v>45545</v>
      </c>
      <c r="D127" s="251" t="s">
        <v>1237</v>
      </c>
      <c r="E127" s="251" t="s">
        <v>1665</v>
      </c>
      <c r="F127" s="251" t="s">
        <v>1629</v>
      </c>
      <c r="G127" s="271" t="s">
        <v>1666</v>
      </c>
    </row>
    <row r="128" spans="1:7" ht="60" x14ac:dyDescent="0.25">
      <c r="A128" s="251" t="s">
        <v>118</v>
      </c>
      <c r="B128" s="251" t="s">
        <v>1667</v>
      </c>
      <c r="C128" s="275">
        <v>45548</v>
      </c>
      <c r="D128" s="251" t="s">
        <v>1237</v>
      </c>
      <c r="E128" s="251" t="s">
        <v>1668</v>
      </c>
      <c r="F128" s="251" t="s">
        <v>1669</v>
      </c>
      <c r="G128" s="271" t="s">
        <v>1670</v>
      </c>
    </row>
    <row r="129" spans="1:7" ht="165" x14ac:dyDescent="0.25">
      <c r="A129" s="251" t="s">
        <v>115</v>
      </c>
      <c r="B129" s="251" t="s">
        <v>1671</v>
      </c>
      <c r="C129" s="275">
        <v>45530</v>
      </c>
      <c r="D129" s="251" t="s">
        <v>1672</v>
      </c>
      <c r="E129" s="251" t="s">
        <v>1673</v>
      </c>
      <c r="F129" s="251" t="s">
        <v>1674</v>
      </c>
      <c r="G129" s="271" t="s">
        <v>1675</v>
      </c>
    </row>
    <row r="130" spans="1:7" ht="45" x14ac:dyDescent="0.25">
      <c r="A130" s="251" t="s">
        <v>107</v>
      </c>
      <c r="B130" s="251" t="s">
        <v>1676</v>
      </c>
      <c r="C130" s="275">
        <v>45553</v>
      </c>
      <c r="D130" s="251" t="s">
        <v>1237</v>
      </c>
      <c r="E130" s="251" t="s">
        <v>1677</v>
      </c>
      <c r="F130" s="251" t="s">
        <v>1678</v>
      </c>
      <c r="G130" s="271" t="s">
        <v>1679</v>
      </c>
    </row>
    <row r="131" spans="1:7" ht="75" x14ac:dyDescent="0.25">
      <c r="A131" s="251" t="s">
        <v>115</v>
      </c>
      <c r="B131" s="251" t="s">
        <v>1680</v>
      </c>
      <c r="C131" s="275">
        <v>45551</v>
      </c>
      <c r="D131" s="251" t="s">
        <v>1237</v>
      </c>
      <c r="E131" s="251" t="s">
        <v>1681</v>
      </c>
      <c r="F131" s="251" t="s">
        <v>1682</v>
      </c>
      <c r="G131" s="251" t="s">
        <v>1683</v>
      </c>
    </row>
    <row r="132" spans="1:7" ht="45" x14ac:dyDescent="0.25">
      <c r="A132" s="251" t="s">
        <v>118</v>
      </c>
      <c r="B132" s="251" t="s">
        <v>1684</v>
      </c>
      <c r="C132" s="275">
        <v>45554</v>
      </c>
      <c r="D132" s="251" t="s">
        <v>1237</v>
      </c>
      <c r="E132" s="251" t="s">
        <v>1685</v>
      </c>
      <c r="F132" s="251" t="s">
        <v>1686</v>
      </c>
      <c r="G132" s="271" t="s">
        <v>1687</v>
      </c>
    </row>
    <row r="133" spans="1:7" ht="60" x14ac:dyDescent="0.25">
      <c r="A133" s="251" t="s">
        <v>72</v>
      </c>
      <c r="B133" s="251" t="s">
        <v>1688</v>
      </c>
      <c r="C133" s="275">
        <v>45581</v>
      </c>
      <c r="D133" s="251" t="s">
        <v>1237</v>
      </c>
      <c r="E133" s="251" t="s">
        <v>1689</v>
      </c>
      <c r="F133" s="251" t="s">
        <v>1690</v>
      </c>
      <c r="G133" s="271" t="s">
        <v>1691</v>
      </c>
    </row>
    <row r="134" spans="1:7" ht="75" x14ac:dyDescent="0.25">
      <c r="A134" s="251" t="s">
        <v>115</v>
      </c>
      <c r="B134" s="251" t="s">
        <v>1692</v>
      </c>
      <c r="C134" s="275">
        <v>45554</v>
      </c>
      <c r="D134" s="251" t="s">
        <v>1237</v>
      </c>
      <c r="E134" s="251" t="s">
        <v>1693</v>
      </c>
      <c r="F134" s="251" t="s">
        <v>1694</v>
      </c>
      <c r="G134" s="271" t="s">
        <v>1695</v>
      </c>
    </row>
    <row r="135" spans="1:7" ht="45" x14ac:dyDescent="0.25">
      <c r="A135" s="251" t="s">
        <v>118</v>
      </c>
      <c r="B135" s="251" t="s">
        <v>1696</v>
      </c>
      <c r="C135" s="275">
        <v>45554</v>
      </c>
      <c r="D135" s="251" t="s">
        <v>1237</v>
      </c>
      <c r="E135" s="251" t="s">
        <v>1697</v>
      </c>
      <c r="F135" s="251" t="s">
        <v>1698</v>
      </c>
      <c r="G135" s="271" t="s">
        <v>1699</v>
      </c>
    </row>
    <row r="136" spans="1:7" ht="90" x14ac:dyDescent="0.25">
      <c r="A136" s="251" t="s">
        <v>72</v>
      </c>
      <c r="B136" s="251" t="s">
        <v>1700</v>
      </c>
      <c r="C136" s="275">
        <v>45562</v>
      </c>
      <c r="D136" s="251" t="s">
        <v>1237</v>
      </c>
      <c r="E136" s="251" t="s">
        <v>1701</v>
      </c>
      <c r="F136" s="251" t="s">
        <v>1702</v>
      </c>
      <c r="G136" s="271" t="s">
        <v>1703</v>
      </c>
    </row>
    <row r="137" spans="1:7" ht="75" x14ac:dyDescent="0.25">
      <c r="A137" s="251" t="s">
        <v>118</v>
      </c>
      <c r="B137" s="251" t="s">
        <v>1704</v>
      </c>
      <c r="C137" s="275">
        <v>45562</v>
      </c>
      <c r="D137" s="251" t="s">
        <v>1237</v>
      </c>
      <c r="E137" s="251" t="s">
        <v>1705</v>
      </c>
      <c r="F137" s="251" t="s">
        <v>1706</v>
      </c>
      <c r="G137" s="271" t="s">
        <v>1707</v>
      </c>
    </row>
    <row r="138" spans="1:7" ht="45" x14ac:dyDescent="0.25">
      <c r="A138" s="251" t="s">
        <v>115</v>
      </c>
      <c r="B138" s="251" t="s">
        <v>1708</v>
      </c>
      <c r="C138" s="275">
        <v>45561</v>
      </c>
      <c r="D138" s="251" t="s">
        <v>1237</v>
      </c>
      <c r="E138" s="251" t="s">
        <v>1709</v>
      </c>
      <c r="F138" s="251" t="s">
        <v>1710</v>
      </c>
      <c r="G138" s="271" t="s">
        <v>1711</v>
      </c>
    </row>
    <row r="139" spans="1:7" ht="60" x14ac:dyDescent="0.25">
      <c r="A139" s="251" t="s">
        <v>115</v>
      </c>
      <c r="B139" s="251" t="s">
        <v>1712</v>
      </c>
      <c r="C139" s="275">
        <v>45566</v>
      </c>
      <c r="D139" s="251" t="s">
        <v>1237</v>
      </c>
      <c r="E139" s="251" t="s">
        <v>1713</v>
      </c>
      <c r="F139" s="251" t="s">
        <v>1714</v>
      </c>
      <c r="G139" s="271" t="s">
        <v>1715</v>
      </c>
    </row>
    <row r="140" spans="1:7" ht="60" x14ac:dyDescent="0.25">
      <c r="A140" s="251" t="s">
        <v>107</v>
      </c>
      <c r="B140" s="251" t="s">
        <v>1716</v>
      </c>
      <c r="C140" s="275">
        <v>45572</v>
      </c>
      <c r="D140" s="251" t="s">
        <v>1237</v>
      </c>
      <c r="E140" s="251" t="s">
        <v>1717</v>
      </c>
      <c r="F140" s="251" t="s">
        <v>1718</v>
      </c>
      <c r="G140" s="271" t="s">
        <v>1719</v>
      </c>
    </row>
    <row r="141" spans="1:7" ht="45" x14ac:dyDescent="0.25">
      <c r="A141" s="251" t="s">
        <v>115</v>
      </c>
      <c r="B141" s="251" t="s">
        <v>1720</v>
      </c>
      <c r="C141" s="275">
        <v>45568</v>
      </c>
      <c r="D141" s="251" t="s">
        <v>1237</v>
      </c>
      <c r="E141" s="251" t="s">
        <v>1721</v>
      </c>
      <c r="F141" s="251" t="s">
        <v>1722</v>
      </c>
      <c r="G141" s="271" t="s">
        <v>1723</v>
      </c>
    </row>
    <row r="142" spans="1:7" ht="105" x14ac:dyDescent="0.25">
      <c r="A142" s="251" t="s">
        <v>107</v>
      </c>
      <c r="B142" s="251" t="s">
        <v>1724</v>
      </c>
      <c r="C142" s="276">
        <v>45581</v>
      </c>
      <c r="D142" s="251" t="s">
        <v>1237</v>
      </c>
      <c r="E142" s="251" t="s">
        <v>1725</v>
      </c>
      <c r="F142" s="251" t="s">
        <v>1726</v>
      </c>
      <c r="G142" s="271" t="s">
        <v>1727</v>
      </c>
    </row>
    <row r="143" spans="1:7" ht="45" x14ac:dyDescent="0.25">
      <c r="A143" s="251" t="s">
        <v>115</v>
      </c>
      <c r="B143" s="251" t="s">
        <v>1728</v>
      </c>
      <c r="C143" s="275">
        <v>45572</v>
      </c>
      <c r="D143" s="251" t="s">
        <v>1237</v>
      </c>
      <c r="E143" s="251" t="s">
        <v>1729</v>
      </c>
      <c r="F143" s="251" t="s">
        <v>1722</v>
      </c>
      <c r="G143" s="271" t="s">
        <v>1730</v>
      </c>
    </row>
    <row r="144" spans="1:7" ht="45" x14ac:dyDescent="0.25">
      <c r="A144" s="251" t="s">
        <v>115</v>
      </c>
      <c r="B144" s="251" t="s">
        <v>1731</v>
      </c>
      <c r="C144" s="275">
        <v>45572</v>
      </c>
      <c r="D144" s="251" t="s">
        <v>1237</v>
      </c>
      <c r="E144" s="251" t="s">
        <v>1732</v>
      </c>
      <c r="F144" s="251" t="s">
        <v>1722</v>
      </c>
      <c r="G144" s="271" t="s">
        <v>1733</v>
      </c>
    </row>
    <row r="145" spans="1:7" ht="45" x14ac:dyDescent="0.25">
      <c r="A145" s="251" t="s">
        <v>115</v>
      </c>
      <c r="B145" s="251" t="s">
        <v>1734</v>
      </c>
      <c r="C145" s="275">
        <v>45572</v>
      </c>
      <c r="D145" s="251" t="s">
        <v>1237</v>
      </c>
      <c r="E145" s="251" t="s">
        <v>1735</v>
      </c>
      <c r="F145" s="251" t="s">
        <v>1722</v>
      </c>
      <c r="G145" s="271" t="s">
        <v>1736</v>
      </c>
    </row>
    <row r="146" spans="1:7" ht="45" x14ac:dyDescent="0.25">
      <c r="A146" s="251" t="s">
        <v>115</v>
      </c>
      <c r="B146" s="251" t="s">
        <v>1737</v>
      </c>
      <c r="C146" s="275">
        <v>45572</v>
      </c>
      <c r="D146" s="251" t="s">
        <v>1237</v>
      </c>
      <c r="E146" s="251" t="s">
        <v>1738</v>
      </c>
      <c r="F146" s="251" t="s">
        <v>1722</v>
      </c>
      <c r="G146" s="271" t="s">
        <v>1739</v>
      </c>
    </row>
    <row r="147" spans="1:7" ht="45" x14ac:dyDescent="0.25">
      <c r="A147" s="251" t="s">
        <v>115</v>
      </c>
      <c r="B147" s="251" t="s">
        <v>1740</v>
      </c>
      <c r="C147" s="275">
        <v>45572</v>
      </c>
      <c r="D147" s="251" t="s">
        <v>1237</v>
      </c>
      <c r="E147" s="251" t="s">
        <v>1741</v>
      </c>
      <c r="F147" s="251" t="s">
        <v>1722</v>
      </c>
      <c r="G147" s="271" t="s">
        <v>1742</v>
      </c>
    </row>
    <row r="148" spans="1:7" ht="45" x14ac:dyDescent="0.25">
      <c r="A148" s="251" t="s">
        <v>115</v>
      </c>
      <c r="B148" s="251" t="s">
        <v>1743</v>
      </c>
      <c r="C148" s="275">
        <v>45572</v>
      </c>
      <c r="D148" s="251" t="s">
        <v>1237</v>
      </c>
      <c r="E148" s="251" t="s">
        <v>1744</v>
      </c>
      <c r="F148" s="251" t="s">
        <v>1722</v>
      </c>
      <c r="G148" s="271" t="s">
        <v>1745</v>
      </c>
    </row>
    <row r="149" spans="1:7" ht="60" x14ac:dyDescent="0.25">
      <c r="A149" s="251" t="s">
        <v>38</v>
      </c>
      <c r="B149" s="251" t="s">
        <v>1746</v>
      </c>
      <c r="C149" s="275">
        <v>45574</v>
      </c>
      <c r="D149" s="251" t="s">
        <v>1561</v>
      </c>
      <c r="E149" s="251" t="s">
        <v>1747</v>
      </c>
      <c r="F149" s="251" t="s">
        <v>1748</v>
      </c>
      <c r="G149" s="271" t="s">
        <v>1749</v>
      </c>
    </row>
    <row r="150" spans="1:7" ht="60" x14ac:dyDescent="0.25">
      <c r="A150" s="251" t="s">
        <v>115</v>
      </c>
      <c r="B150" s="251" t="s">
        <v>1750</v>
      </c>
      <c r="C150" s="275">
        <v>45573</v>
      </c>
      <c r="D150" s="251" t="s">
        <v>1237</v>
      </c>
      <c r="E150" s="251" t="s">
        <v>1751</v>
      </c>
      <c r="F150" s="251" t="s">
        <v>1752</v>
      </c>
      <c r="G150" s="271" t="s">
        <v>1753</v>
      </c>
    </row>
    <row r="151" spans="1:7" ht="90" x14ac:dyDescent="0.25">
      <c r="A151" s="251" t="s">
        <v>1754</v>
      </c>
      <c r="B151" s="251" t="s">
        <v>1755</v>
      </c>
      <c r="C151" s="275">
        <v>45545</v>
      </c>
      <c r="D151" s="251" t="s">
        <v>1237</v>
      </c>
      <c r="E151" s="251" t="s">
        <v>1756</v>
      </c>
      <c r="F151" s="251" t="s">
        <v>1757</v>
      </c>
      <c r="G151" s="271" t="s">
        <v>1758</v>
      </c>
    </row>
    <row r="152" spans="1:7" ht="60" x14ac:dyDescent="0.25">
      <c r="A152" s="251" t="s">
        <v>115</v>
      </c>
      <c r="B152" s="251" t="s">
        <v>1759</v>
      </c>
      <c r="C152" s="275">
        <v>45576</v>
      </c>
      <c r="D152" s="251" t="s">
        <v>1237</v>
      </c>
      <c r="E152" s="251" t="s">
        <v>1760</v>
      </c>
      <c r="F152" s="251" t="s">
        <v>1761</v>
      </c>
      <c r="G152" s="271" t="s">
        <v>1762</v>
      </c>
    </row>
    <row r="153" spans="1:7" ht="90" x14ac:dyDescent="0.25">
      <c r="A153" s="251" t="s">
        <v>107</v>
      </c>
      <c r="B153" s="251" t="s">
        <v>1763</v>
      </c>
      <c r="C153" s="275">
        <v>45575</v>
      </c>
      <c r="D153" s="251" t="s">
        <v>1237</v>
      </c>
      <c r="E153" s="251" t="s">
        <v>1764</v>
      </c>
      <c r="F153" s="251" t="s">
        <v>1765</v>
      </c>
      <c r="G153" s="271" t="s">
        <v>1766</v>
      </c>
    </row>
    <row r="154" spans="1:7" ht="75" x14ac:dyDescent="0.25">
      <c r="A154" s="251" t="s">
        <v>1754</v>
      </c>
      <c r="B154" s="251" t="s">
        <v>1767</v>
      </c>
      <c r="C154" s="275">
        <v>45576</v>
      </c>
      <c r="D154" s="251" t="s">
        <v>1237</v>
      </c>
      <c r="E154" s="251" t="s">
        <v>1768</v>
      </c>
      <c r="F154" s="251" t="s">
        <v>1769</v>
      </c>
      <c r="G154" s="271" t="s">
        <v>1770</v>
      </c>
    </row>
    <row r="155" spans="1:7" ht="120" x14ac:dyDescent="0.25">
      <c r="A155" s="251" t="s">
        <v>96</v>
      </c>
      <c r="B155" s="251" t="s">
        <v>1771</v>
      </c>
      <c r="C155" s="275">
        <v>45581</v>
      </c>
      <c r="D155" s="251" t="s">
        <v>1237</v>
      </c>
      <c r="E155" s="251" t="s">
        <v>1772</v>
      </c>
      <c r="F155" s="251" t="s">
        <v>1773</v>
      </c>
      <c r="G155" s="271" t="s">
        <v>1774</v>
      </c>
    </row>
    <row r="156" spans="1:7" ht="120" x14ac:dyDescent="0.25">
      <c r="A156" s="251" t="s">
        <v>96</v>
      </c>
      <c r="B156" s="251" t="s">
        <v>1775</v>
      </c>
      <c r="C156" s="275">
        <v>45581</v>
      </c>
      <c r="D156" s="251" t="s">
        <v>1237</v>
      </c>
      <c r="E156" s="251" t="s">
        <v>1772</v>
      </c>
      <c r="F156" s="251" t="s">
        <v>1773</v>
      </c>
      <c r="G156" s="271" t="s">
        <v>1776</v>
      </c>
    </row>
    <row r="157" spans="1:7" ht="120" x14ac:dyDescent="0.25">
      <c r="A157" s="251" t="s">
        <v>96</v>
      </c>
      <c r="B157" s="251" t="s">
        <v>1777</v>
      </c>
      <c r="C157" s="275">
        <v>45580</v>
      </c>
      <c r="D157" s="251" t="s">
        <v>1237</v>
      </c>
      <c r="E157" s="251" t="s">
        <v>1778</v>
      </c>
      <c r="F157" s="251" t="s">
        <v>1773</v>
      </c>
      <c r="G157" s="271" t="s">
        <v>1779</v>
      </c>
    </row>
    <row r="158" spans="1:7" ht="105" x14ac:dyDescent="0.25">
      <c r="A158" s="251" t="s">
        <v>118</v>
      </c>
      <c r="B158" s="251" t="s">
        <v>1780</v>
      </c>
      <c r="C158" s="275">
        <v>45580</v>
      </c>
      <c r="D158" s="251" t="s">
        <v>1237</v>
      </c>
      <c r="E158" s="251" t="s">
        <v>1781</v>
      </c>
      <c r="F158" s="251" t="s">
        <v>1782</v>
      </c>
      <c r="G158" s="271" t="s">
        <v>1783</v>
      </c>
    </row>
    <row r="159" spans="1:7" ht="75" x14ac:dyDescent="0.25">
      <c r="A159" s="251" t="s">
        <v>107</v>
      </c>
      <c r="B159" s="251" t="s">
        <v>1784</v>
      </c>
      <c r="C159" s="275">
        <v>45586</v>
      </c>
      <c r="D159" s="251" t="s">
        <v>1237</v>
      </c>
      <c r="E159" s="251" t="s">
        <v>1785</v>
      </c>
      <c r="F159" s="251" t="s">
        <v>1786</v>
      </c>
      <c r="G159" s="271" t="s">
        <v>1787</v>
      </c>
    </row>
    <row r="160" spans="1:7" ht="75" x14ac:dyDescent="0.25">
      <c r="A160" s="251" t="s">
        <v>1090</v>
      </c>
      <c r="B160" s="251" t="s">
        <v>1788</v>
      </c>
      <c r="C160" s="275">
        <v>45595</v>
      </c>
      <c r="D160" s="251" t="s">
        <v>1237</v>
      </c>
      <c r="E160" s="251" t="s">
        <v>1789</v>
      </c>
      <c r="F160" s="251" t="s">
        <v>1790</v>
      </c>
      <c r="G160" s="271" t="s">
        <v>1791</v>
      </c>
    </row>
    <row r="161" spans="1:7" ht="45" x14ac:dyDescent="0.25">
      <c r="A161" s="251" t="s">
        <v>1792</v>
      </c>
      <c r="B161" s="251" t="s">
        <v>1793</v>
      </c>
      <c r="C161" s="275">
        <v>45596</v>
      </c>
      <c r="D161" s="251" t="s">
        <v>1794</v>
      </c>
      <c r="E161" s="251" t="s">
        <v>1795</v>
      </c>
      <c r="F161" s="251" t="s">
        <v>1796</v>
      </c>
      <c r="G161" s="271" t="s">
        <v>1797</v>
      </c>
    </row>
    <row r="162" spans="1:7" ht="90" x14ac:dyDescent="0.25">
      <c r="A162" s="251" t="s">
        <v>38</v>
      </c>
      <c r="B162" s="251" t="s">
        <v>1798</v>
      </c>
      <c r="C162" s="275">
        <v>45596</v>
      </c>
      <c r="D162" s="251" t="s">
        <v>1794</v>
      </c>
      <c r="E162" s="251" t="s">
        <v>1799</v>
      </c>
      <c r="F162" s="251" t="s">
        <v>1800</v>
      </c>
      <c r="G162" s="271" t="s">
        <v>1801</v>
      </c>
    </row>
    <row r="163" spans="1:7" ht="105" x14ac:dyDescent="0.25">
      <c r="A163" s="251" t="s">
        <v>38</v>
      </c>
      <c r="B163" s="251" t="s">
        <v>1802</v>
      </c>
      <c r="C163" s="275">
        <v>45597</v>
      </c>
      <c r="D163" s="251" t="s">
        <v>1803</v>
      </c>
      <c r="E163" s="251" t="s">
        <v>1804</v>
      </c>
      <c r="F163" s="251" t="s">
        <v>1805</v>
      </c>
      <c r="G163" s="271" t="s">
        <v>1806</v>
      </c>
    </row>
    <row r="164" spans="1:7" ht="30" x14ac:dyDescent="0.25">
      <c r="A164" s="251" t="s">
        <v>107</v>
      </c>
      <c r="B164" s="251" t="s">
        <v>1807</v>
      </c>
      <c r="C164" s="275">
        <v>45596</v>
      </c>
      <c r="D164" s="251" t="s">
        <v>1237</v>
      </c>
      <c r="E164" s="251" t="s">
        <v>1808</v>
      </c>
      <c r="F164" s="251" t="s">
        <v>1809</v>
      </c>
      <c r="G164" s="271" t="s">
        <v>1810</v>
      </c>
    </row>
    <row r="165" spans="1:7" ht="60" x14ac:dyDescent="0.25">
      <c r="A165" s="251" t="s">
        <v>1811</v>
      </c>
      <c r="B165" s="251" t="s">
        <v>1812</v>
      </c>
      <c r="C165" s="277">
        <v>45597</v>
      </c>
      <c r="D165" s="251" t="s">
        <v>1237</v>
      </c>
      <c r="E165" s="251" t="s">
        <v>1813</v>
      </c>
      <c r="F165" s="251" t="s">
        <v>1814</v>
      </c>
      <c r="G165" s="271" t="s">
        <v>1815</v>
      </c>
    </row>
    <row r="166" spans="1:7" ht="45" x14ac:dyDescent="0.25">
      <c r="A166" s="251" t="s">
        <v>1811</v>
      </c>
      <c r="B166" s="251" t="s">
        <v>1816</v>
      </c>
      <c r="C166" s="277">
        <v>45597</v>
      </c>
      <c r="D166" s="251" t="s">
        <v>1237</v>
      </c>
      <c r="E166" s="251" t="s">
        <v>1817</v>
      </c>
      <c r="F166" s="251" t="s">
        <v>1818</v>
      </c>
      <c r="G166" s="271" t="s">
        <v>1819</v>
      </c>
    </row>
    <row r="167" spans="1:7" ht="30" x14ac:dyDescent="0.25">
      <c r="A167" s="251" t="s">
        <v>1820</v>
      </c>
      <c r="B167" s="251" t="s">
        <v>1821</v>
      </c>
      <c r="C167" s="277">
        <v>45601</v>
      </c>
      <c r="D167" s="251" t="s">
        <v>1237</v>
      </c>
      <c r="E167" s="251" t="s">
        <v>1822</v>
      </c>
      <c r="F167" s="251" t="s">
        <v>1823</v>
      </c>
      <c r="G167" s="271" t="s">
        <v>1824</v>
      </c>
    </row>
    <row r="168" spans="1:7" ht="60" x14ac:dyDescent="0.25">
      <c r="A168" s="251" t="s">
        <v>1820</v>
      </c>
      <c r="B168" s="251" t="s">
        <v>1825</v>
      </c>
      <c r="C168" s="277">
        <v>45601</v>
      </c>
      <c r="D168" s="251" t="s">
        <v>1237</v>
      </c>
      <c r="E168" s="251" t="s">
        <v>1826</v>
      </c>
      <c r="F168" s="251" t="s">
        <v>1827</v>
      </c>
      <c r="G168" s="271" t="s">
        <v>1828</v>
      </c>
    </row>
    <row r="169" spans="1:7" ht="45" x14ac:dyDescent="0.25">
      <c r="A169" s="251" t="s">
        <v>1829</v>
      </c>
      <c r="B169" s="251" t="s">
        <v>1830</v>
      </c>
      <c r="C169" s="277">
        <v>45602</v>
      </c>
      <c r="D169" s="251" t="s">
        <v>1237</v>
      </c>
      <c r="E169" s="251" t="s">
        <v>1831</v>
      </c>
      <c r="F169" s="251" t="s">
        <v>1832</v>
      </c>
      <c r="G169" s="271" t="s">
        <v>1833</v>
      </c>
    </row>
    <row r="170" spans="1:7" ht="60" x14ac:dyDescent="0.25">
      <c r="A170" s="251" t="s">
        <v>1829</v>
      </c>
      <c r="B170" s="251" t="s">
        <v>1834</v>
      </c>
      <c r="C170" s="277">
        <v>45601</v>
      </c>
      <c r="D170" s="251" t="s">
        <v>1794</v>
      </c>
      <c r="E170" s="251" t="s">
        <v>1835</v>
      </c>
      <c r="F170" s="251" t="s">
        <v>1827</v>
      </c>
      <c r="G170" s="271" t="s">
        <v>1836</v>
      </c>
    </row>
    <row r="171" spans="1:7" ht="60" x14ac:dyDescent="0.25">
      <c r="A171" s="251" t="s">
        <v>1811</v>
      </c>
      <c r="B171" s="251" t="s">
        <v>1837</v>
      </c>
      <c r="C171" s="277">
        <v>45601</v>
      </c>
      <c r="D171" s="251" t="s">
        <v>1794</v>
      </c>
      <c r="E171" s="251" t="s">
        <v>1838</v>
      </c>
      <c r="F171" s="251" t="s">
        <v>1827</v>
      </c>
      <c r="G171" s="271" t="s">
        <v>1839</v>
      </c>
    </row>
    <row r="172" spans="1:7" ht="90" x14ac:dyDescent="0.25">
      <c r="A172" s="251" t="s">
        <v>1840</v>
      </c>
      <c r="B172" s="251" t="s">
        <v>1841</v>
      </c>
      <c r="C172" s="277" t="s">
        <v>1990</v>
      </c>
      <c r="D172" s="251" t="s">
        <v>1794</v>
      </c>
      <c r="E172" s="251" t="s">
        <v>1840</v>
      </c>
      <c r="F172" s="251" t="s">
        <v>1843</v>
      </c>
      <c r="G172" s="251" t="s">
        <v>1842</v>
      </c>
    </row>
    <row r="173" spans="1:7" ht="90" x14ac:dyDescent="0.25">
      <c r="A173" s="251" t="s">
        <v>1829</v>
      </c>
      <c r="B173" s="251" t="s">
        <v>1844</v>
      </c>
      <c r="C173" s="277">
        <v>45608</v>
      </c>
      <c r="D173" s="251" t="s">
        <v>1794</v>
      </c>
      <c r="E173" s="251" t="s">
        <v>1845</v>
      </c>
      <c r="F173" s="251" t="s">
        <v>1846</v>
      </c>
      <c r="G173" s="271" t="s">
        <v>1847</v>
      </c>
    </row>
    <row r="174" spans="1:7" ht="60" x14ac:dyDescent="0.25">
      <c r="A174" s="251" t="s">
        <v>1829</v>
      </c>
      <c r="B174" s="251" t="s">
        <v>1848</v>
      </c>
      <c r="C174" s="277">
        <v>45602</v>
      </c>
      <c r="D174" s="251" t="s">
        <v>1794</v>
      </c>
      <c r="E174" s="251" t="s">
        <v>1849</v>
      </c>
      <c r="F174" s="251" t="s">
        <v>1850</v>
      </c>
      <c r="G174" s="271" t="s">
        <v>1851</v>
      </c>
    </row>
    <row r="175" spans="1:7" ht="30" x14ac:dyDescent="0.25">
      <c r="A175" s="251" t="s">
        <v>1829</v>
      </c>
      <c r="B175" s="251" t="s">
        <v>1852</v>
      </c>
      <c r="C175" s="277">
        <v>45602</v>
      </c>
      <c r="D175" s="251" t="s">
        <v>1794</v>
      </c>
      <c r="E175" s="251" t="s">
        <v>1853</v>
      </c>
      <c r="F175" s="251" t="s">
        <v>1854</v>
      </c>
      <c r="G175" s="271" t="s">
        <v>1855</v>
      </c>
    </row>
    <row r="176" spans="1:7" ht="45" x14ac:dyDescent="0.25">
      <c r="A176" s="251" t="s">
        <v>1820</v>
      </c>
      <c r="B176" s="251" t="s">
        <v>1856</v>
      </c>
      <c r="C176" s="277">
        <v>45603</v>
      </c>
      <c r="D176" s="251" t="s">
        <v>1794</v>
      </c>
      <c r="E176" s="251" t="s">
        <v>1857</v>
      </c>
      <c r="F176" s="251" t="s">
        <v>1858</v>
      </c>
      <c r="G176" s="271" t="s">
        <v>1859</v>
      </c>
    </row>
    <row r="177" spans="1:7" ht="45" x14ac:dyDescent="0.25">
      <c r="A177" s="251" t="s">
        <v>1829</v>
      </c>
      <c r="B177" s="251" t="s">
        <v>1860</v>
      </c>
      <c r="C177" s="277">
        <v>45608</v>
      </c>
      <c r="D177" s="251" t="s">
        <v>1794</v>
      </c>
      <c r="E177" s="251" t="s">
        <v>1861</v>
      </c>
      <c r="F177" s="251" t="s">
        <v>1862</v>
      </c>
      <c r="G177" s="271" t="s">
        <v>1859</v>
      </c>
    </row>
    <row r="178" spans="1:7" ht="90" x14ac:dyDescent="0.25">
      <c r="A178" s="251" t="s">
        <v>1179</v>
      </c>
      <c r="B178" s="251" t="s">
        <v>1863</v>
      </c>
      <c r="C178" s="277">
        <v>45608</v>
      </c>
      <c r="D178" s="251" t="s">
        <v>1864</v>
      </c>
      <c r="E178" s="251" t="s">
        <v>1865</v>
      </c>
      <c r="F178" s="251" t="s">
        <v>1866</v>
      </c>
      <c r="G178" s="271" t="s">
        <v>1867</v>
      </c>
    </row>
    <row r="179" spans="1:7" ht="30" x14ac:dyDescent="0.25">
      <c r="A179" s="251" t="s">
        <v>1090</v>
      </c>
      <c r="B179" s="251" t="s">
        <v>1868</v>
      </c>
      <c r="C179" s="277">
        <v>45615</v>
      </c>
      <c r="D179" s="251" t="s">
        <v>1794</v>
      </c>
      <c r="E179" s="251" t="s">
        <v>1246</v>
      </c>
      <c r="F179" s="251" t="s">
        <v>1869</v>
      </c>
      <c r="G179" s="271" t="s">
        <v>1870</v>
      </c>
    </row>
    <row r="180" spans="1:7" ht="30" x14ac:dyDescent="0.25">
      <c r="A180" s="251" t="s">
        <v>1090</v>
      </c>
      <c r="B180" s="251" t="s">
        <v>1871</v>
      </c>
      <c r="C180" s="277">
        <v>45615</v>
      </c>
      <c r="D180" s="251" t="s">
        <v>1794</v>
      </c>
      <c r="E180" s="251" t="s">
        <v>1872</v>
      </c>
      <c r="F180" s="251" t="s">
        <v>1869</v>
      </c>
      <c r="G180" s="271" t="s">
        <v>1873</v>
      </c>
    </row>
    <row r="181" spans="1:7" ht="45" x14ac:dyDescent="0.25">
      <c r="A181" s="251" t="s">
        <v>118</v>
      </c>
      <c r="B181" s="251" t="s">
        <v>1874</v>
      </c>
      <c r="C181" s="277">
        <v>45609</v>
      </c>
      <c r="D181" s="251" t="s">
        <v>1794</v>
      </c>
      <c r="E181" s="251" t="s">
        <v>1875</v>
      </c>
      <c r="F181" s="251" t="s">
        <v>1876</v>
      </c>
      <c r="G181" s="271" t="s">
        <v>1877</v>
      </c>
    </row>
    <row r="182" spans="1:7" ht="60" x14ac:dyDescent="0.25">
      <c r="A182" s="251" t="s">
        <v>1829</v>
      </c>
      <c r="B182" s="251" t="s">
        <v>1878</v>
      </c>
      <c r="C182" s="277">
        <v>45617</v>
      </c>
      <c r="D182" s="251" t="s">
        <v>1794</v>
      </c>
      <c r="E182" s="251" t="s">
        <v>1879</v>
      </c>
      <c r="F182" s="251" t="s">
        <v>1880</v>
      </c>
      <c r="G182" s="271" t="s">
        <v>1881</v>
      </c>
    </row>
    <row r="183" spans="1:7" ht="90" x14ac:dyDescent="0.25">
      <c r="A183" s="251" t="s">
        <v>107</v>
      </c>
      <c r="B183" s="251" t="s">
        <v>1882</v>
      </c>
      <c r="C183" s="277">
        <v>45623</v>
      </c>
      <c r="D183" s="251" t="s">
        <v>1794</v>
      </c>
      <c r="E183" s="251" t="s">
        <v>1883</v>
      </c>
      <c r="F183" s="251" t="s">
        <v>1884</v>
      </c>
      <c r="G183" s="271" t="s">
        <v>1885</v>
      </c>
    </row>
    <row r="184" spans="1:7" ht="60" x14ac:dyDescent="0.25">
      <c r="A184" s="251" t="s">
        <v>118</v>
      </c>
      <c r="B184" s="251" t="s">
        <v>1886</v>
      </c>
      <c r="C184" s="277">
        <v>45617</v>
      </c>
      <c r="D184" s="251" t="s">
        <v>1794</v>
      </c>
      <c r="E184" s="251" t="s">
        <v>1887</v>
      </c>
      <c r="F184" s="251" t="s">
        <v>1888</v>
      </c>
      <c r="G184" s="271" t="s">
        <v>1889</v>
      </c>
    </row>
    <row r="185" spans="1:7" ht="60" x14ac:dyDescent="0.25">
      <c r="A185" s="251" t="s">
        <v>1179</v>
      </c>
      <c r="B185" s="251" t="s">
        <v>1890</v>
      </c>
      <c r="C185" s="277">
        <v>45629</v>
      </c>
      <c r="D185" s="251" t="s">
        <v>1891</v>
      </c>
      <c r="E185" s="251" t="s">
        <v>1892</v>
      </c>
      <c r="F185" s="251" t="s">
        <v>1893</v>
      </c>
      <c r="G185" s="271" t="s">
        <v>1894</v>
      </c>
    </row>
    <row r="186" spans="1:7" ht="60" x14ac:dyDescent="0.25">
      <c r="A186" s="251" t="s">
        <v>1829</v>
      </c>
      <c r="B186" s="251" t="s">
        <v>1895</v>
      </c>
      <c r="C186" s="277">
        <v>45617</v>
      </c>
      <c r="D186" s="251" t="s">
        <v>1794</v>
      </c>
      <c r="E186" s="251" t="s">
        <v>1896</v>
      </c>
      <c r="F186" s="251" t="s">
        <v>1897</v>
      </c>
      <c r="G186" s="271" t="s">
        <v>1898</v>
      </c>
    </row>
    <row r="187" spans="1:7" ht="90" x14ac:dyDescent="0.25">
      <c r="A187" s="251" t="s">
        <v>1829</v>
      </c>
      <c r="B187" s="251" t="s">
        <v>1899</v>
      </c>
      <c r="C187" s="277">
        <v>45629</v>
      </c>
      <c r="D187" s="251" t="s">
        <v>1794</v>
      </c>
      <c r="E187" s="251" t="s">
        <v>1900</v>
      </c>
      <c r="F187" s="251" t="s">
        <v>1901</v>
      </c>
      <c r="G187" s="271" t="s">
        <v>1902</v>
      </c>
    </row>
    <row r="188" spans="1:7" ht="105" x14ac:dyDescent="0.25">
      <c r="A188" s="251" t="s">
        <v>38</v>
      </c>
      <c r="B188" s="251" t="s">
        <v>1903</v>
      </c>
      <c r="C188" s="277">
        <v>45623</v>
      </c>
      <c r="D188" s="251" t="s">
        <v>1803</v>
      </c>
      <c r="E188" s="251" t="s">
        <v>1523</v>
      </c>
      <c r="F188" s="251" t="s">
        <v>1904</v>
      </c>
      <c r="G188" s="271" t="s">
        <v>1905</v>
      </c>
    </row>
    <row r="189" spans="1:7" ht="30" x14ac:dyDescent="0.25">
      <c r="A189" s="251" t="s">
        <v>1090</v>
      </c>
      <c r="B189" s="251" t="s">
        <v>1906</v>
      </c>
      <c r="C189" s="277">
        <v>45624</v>
      </c>
      <c r="D189" s="251" t="s">
        <v>1794</v>
      </c>
      <c r="E189" s="251" t="s">
        <v>1907</v>
      </c>
      <c r="F189" s="251" t="s">
        <v>1908</v>
      </c>
      <c r="G189" s="271" t="s">
        <v>1909</v>
      </c>
    </row>
    <row r="190" spans="1:7" ht="30" x14ac:dyDescent="0.25">
      <c r="A190" s="251" t="s">
        <v>1090</v>
      </c>
      <c r="B190" s="251" t="s">
        <v>1910</v>
      </c>
      <c r="C190" s="277">
        <v>45623</v>
      </c>
      <c r="D190" s="251" t="s">
        <v>1794</v>
      </c>
      <c r="E190" s="251" t="s">
        <v>1911</v>
      </c>
      <c r="F190" s="251" t="s">
        <v>1912</v>
      </c>
      <c r="G190" s="271" t="s">
        <v>1913</v>
      </c>
    </row>
    <row r="191" spans="1:7" ht="75" x14ac:dyDescent="0.25">
      <c r="A191" s="251" t="s">
        <v>1829</v>
      </c>
      <c r="B191" s="251" t="s">
        <v>1914</v>
      </c>
      <c r="C191" s="277">
        <v>45622</v>
      </c>
      <c r="D191" s="251" t="s">
        <v>1794</v>
      </c>
      <c r="E191" s="251" t="s">
        <v>1915</v>
      </c>
      <c r="F191" s="251" t="s">
        <v>1916</v>
      </c>
      <c r="G191" s="271" t="s">
        <v>1917</v>
      </c>
    </row>
    <row r="192" spans="1:7" ht="60" x14ac:dyDescent="0.25">
      <c r="A192" s="251" t="s">
        <v>1811</v>
      </c>
      <c r="B192" s="251" t="s">
        <v>1918</v>
      </c>
      <c r="C192" s="277">
        <v>45623</v>
      </c>
      <c r="D192" s="251" t="s">
        <v>1794</v>
      </c>
      <c r="E192" s="251" t="s">
        <v>1919</v>
      </c>
      <c r="F192" s="251" t="s">
        <v>1920</v>
      </c>
      <c r="G192" s="271" t="s">
        <v>1921</v>
      </c>
    </row>
    <row r="193" spans="1:7" ht="60" x14ac:dyDescent="0.25">
      <c r="A193" s="251" t="s">
        <v>1811</v>
      </c>
      <c r="B193" s="251" t="s">
        <v>1922</v>
      </c>
      <c r="C193" s="277">
        <v>45623</v>
      </c>
      <c r="D193" s="251" t="s">
        <v>1794</v>
      </c>
      <c r="E193" s="251" t="s">
        <v>1923</v>
      </c>
      <c r="F193" s="251" t="s">
        <v>1920</v>
      </c>
      <c r="G193" s="271" t="s">
        <v>1924</v>
      </c>
    </row>
    <row r="194" spans="1:7" ht="90" x14ac:dyDescent="0.25">
      <c r="A194" s="251" t="s">
        <v>1811</v>
      </c>
      <c r="B194" s="251" t="s">
        <v>1925</v>
      </c>
      <c r="C194" s="277">
        <v>45623</v>
      </c>
      <c r="D194" s="251" t="s">
        <v>1794</v>
      </c>
      <c r="E194" s="251" t="s">
        <v>1926</v>
      </c>
      <c r="F194" s="251" t="s">
        <v>1927</v>
      </c>
      <c r="G194" s="271" t="s">
        <v>1928</v>
      </c>
    </row>
    <row r="195" spans="1:7" ht="90" x14ac:dyDescent="0.25">
      <c r="A195" s="251" t="s">
        <v>1811</v>
      </c>
      <c r="B195" s="251" t="s">
        <v>1929</v>
      </c>
      <c r="C195" s="277">
        <v>45623</v>
      </c>
      <c r="D195" s="251" t="s">
        <v>1794</v>
      </c>
      <c r="E195" s="251" t="s">
        <v>1930</v>
      </c>
      <c r="F195" s="251" t="s">
        <v>1931</v>
      </c>
      <c r="G195" s="271" t="s">
        <v>1932</v>
      </c>
    </row>
    <row r="196" spans="1:7" ht="45" x14ac:dyDescent="0.25">
      <c r="A196" s="251" t="s">
        <v>1933</v>
      </c>
      <c r="B196" s="251" t="s">
        <v>1934</v>
      </c>
      <c r="C196" s="277">
        <v>45624</v>
      </c>
      <c r="D196" s="251" t="s">
        <v>1935</v>
      </c>
      <c r="E196" s="251" t="s">
        <v>1936</v>
      </c>
      <c r="F196" s="251" t="s">
        <v>1937</v>
      </c>
      <c r="G196" s="271" t="s">
        <v>1938</v>
      </c>
    </row>
    <row r="197" spans="1:7" ht="60" x14ac:dyDescent="0.25">
      <c r="A197" s="251" t="s">
        <v>1939</v>
      </c>
      <c r="B197" s="251" t="s">
        <v>1940</v>
      </c>
      <c r="C197" s="277">
        <v>45624</v>
      </c>
      <c r="D197" s="251" t="s">
        <v>1941</v>
      </c>
      <c r="E197" s="251" t="s">
        <v>1942</v>
      </c>
      <c r="F197" s="251" t="s">
        <v>1943</v>
      </c>
      <c r="G197" s="271" t="s">
        <v>1944</v>
      </c>
    </row>
    <row r="198" spans="1:7" ht="60" x14ac:dyDescent="0.25">
      <c r="A198" s="251" t="s">
        <v>1945</v>
      </c>
      <c r="B198" s="251" t="s">
        <v>1946</v>
      </c>
      <c r="C198" s="277">
        <v>45622</v>
      </c>
      <c r="D198" s="251" t="s">
        <v>1941</v>
      </c>
      <c r="E198" s="251" t="s">
        <v>1947</v>
      </c>
      <c r="F198" s="251" t="s">
        <v>1948</v>
      </c>
      <c r="G198" s="271" t="s">
        <v>1949</v>
      </c>
    </row>
    <row r="199" spans="1:7" ht="60" x14ac:dyDescent="0.25">
      <c r="A199" s="251" t="s">
        <v>1945</v>
      </c>
      <c r="B199" s="251" t="s">
        <v>1950</v>
      </c>
      <c r="C199" s="277">
        <v>45622</v>
      </c>
      <c r="D199" s="251" t="s">
        <v>1941</v>
      </c>
      <c r="E199" s="251" t="s">
        <v>1951</v>
      </c>
      <c r="F199" s="251" t="s">
        <v>1948</v>
      </c>
      <c r="G199" s="271" t="s">
        <v>1952</v>
      </c>
    </row>
    <row r="200" spans="1:7" ht="45" x14ac:dyDescent="0.25">
      <c r="A200" s="251" t="s">
        <v>1953</v>
      </c>
      <c r="B200" s="251" t="s">
        <v>1954</v>
      </c>
      <c r="C200" s="277">
        <v>45622</v>
      </c>
      <c r="D200" s="251" t="s">
        <v>1941</v>
      </c>
      <c r="E200" s="251" t="s">
        <v>1487</v>
      </c>
      <c r="F200" s="251" t="s">
        <v>1955</v>
      </c>
      <c r="G200" s="271" t="s">
        <v>1956</v>
      </c>
    </row>
    <row r="201" spans="1:7" ht="45" x14ac:dyDescent="0.25">
      <c r="A201" s="251" t="s">
        <v>1953</v>
      </c>
      <c r="B201" s="251" t="s">
        <v>1957</v>
      </c>
      <c r="C201" s="277">
        <v>45622</v>
      </c>
      <c r="D201" s="251" t="s">
        <v>1941</v>
      </c>
      <c r="E201" s="251" t="s">
        <v>1958</v>
      </c>
      <c r="F201" s="251" t="s">
        <v>1955</v>
      </c>
      <c r="G201" s="271" t="s">
        <v>1959</v>
      </c>
    </row>
    <row r="202" spans="1:7" ht="90" x14ac:dyDescent="0.25">
      <c r="A202" s="251" t="s">
        <v>1811</v>
      </c>
      <c r="B202" s="251" t="s">
        <v>1960</v>
      </c>
      <c r="C202" s="277">
        <v>45622</v>
      </c>
      <c r="D202" s="251" t="s">
        <v>1941</v>
      </c>
      <c r="E202" s="251" t="s">
        <v>1961</v>
      </c>
      <c r="F202" s="251" t="s">
        <v>1962</v>
      </c>
      <c r="G202" s="271" t="s">
        <v>1963</v>
      </c>
    </row>
    <row r="203" spans="1:7" ht="105" x14ac:dyDescent="0.25">
      <c r="A203" s="251" t="s">
        <v>1179</v>
      </c>
      <c r="B203" s="251" t="s">
        <v>1964</v>
      </c>
      <c r="C203" s="277">
        <v>45624</v>
      </c>
      <c r="D203" s="251" t="s">
        <v>1941</v>
      </c>
      <c r="E203" s="251" t="s">
        <v>1965</v>
      </c>
      <c r="F203" s="251" t="s">
        <v>1966</v>
      </c>
      <c r="G203" s="271" t="s">
        <v>1967</v>
      </c>
    </row>
    <row r="204" spans="1:7" ht="60" x14ac:dyDescent="0.25">
      <c r="A204" s="251" t="s">
        <v>1968</v>
      </c>
      <c r="B204" s="251" t="s">
        <v>1969</v>
      </c>
      <c r="C204" s="277">
        <v>45622</v>
      </c>
      <c r="D204" s="251" t="s">
        <v>1941</v>
      </c>
      <c r="E204" s="251" t="s">
        <v>1970</v>
      </c>
      <c r="F204" s="251" t="s">
        <v>1971</v>
      </c>
      <c r="G204" s="271" t="s">
        <v>1972</v>
      </c>
    </row>
    <row r="205" spans="1:7" ht="60" x14ac:dyDescent="0.25">
      <c r="A205" s="251" t="s">
        <v>1090</v>
      </c>
      <c r="B205" s="251" t="s">
        <v>1973</v>
      </c>
      <c r="C205" s="277">
        <v>45630</v>
      </c>
      <c r="D205" s="251" t="s">
        <v>1794</v>
      </c>
      <c r="E205" s="251" t="s">
        <v>1974</v>
      </c>
      <c r="F205" s="251" t="s">
        <v>1975</v>
      </c>
      <c r="G205" s="271" t="s">
        <v>1976</v>
      </c>
    </row>
    <row r="206" spans="1:7" ht="60" x14ac:dyDescent="0.25">
      <c r="A206" s="251" t="s">
        <v>1090</v>
      </c>
      <c r="B206" s="251" t="s">
        <v>1977</v>
      </c>
      <c r="C206" s="277">
        <v>45630</v>
      </c>
      <c r="D206" s="251" t="s">
        <v>1794</v>
      </c>
      <c r="E206" s="251" t="s">
        <v>1978</v>
      </c>
      <c r="F206" s="251" t="s">
        <v>1979</v>
      </c>
      <c r="G206" s="271" t="s">
        <v>1980</v>
      </c>
    </row>
    <row r="207" spans="1:7" ht="90" x14ac:dyDescent="0.25">
      <c r="A207" s="251" t="s">
        <v>1939</v>
      </c>
      <c r="B207" s="251" t="s">
        <v>1981</v>
      </c>
      <c r="C207" s="277">
        <v>45656</v>
      </c>
      <c r="D207" s="251" t="s">
        <v>1941</v>
      </c>
      <c r="E207" s="251" t="s">
        <v>1982</v>
      </c>
      <c r="F207" s="251" t="s">
        <v>1983</v>
      </c>
      <c r="G207" s="251" t="s">
        <v>1991</v>
      </c>
    </row>
    <row r="208" spans="1:7" ht="45" x14ac:dyDescent="0.25">
      <c r="A208" s="251" t="s">
        <v>1933</v>
      </c>
      <c r="B208" s="251" t="s">
        <v>1984</v>
      </c>
      <c r="C208" s="277">
        <v>45646</v>
      </c>
      <c r="D208" s="251" t="s">
        <v>1941</v>
      </c>
      <c r="E208" s="251" t="s">
        <v>1985</v>
      </c>
      <c r="F208" s="251" t="s">
        <v>1986</v>
      </c>
      <c r="G208" s="271" t="s">
        <v>1992</v>
      </c>
    </row>
    <row r="209" spans="1:7" ht="90" x14ac:dyDescent="0.25">
      <c r="A209" s="278" t="s">
        <v>1968</v>
      </c>
      <c r="B209" s="278" t="s">
        <v>1987</v>
      </c>
      <c r="C209" s="279">
        <v>45657</v>
      </c>
      <c r="D209" s="278" t="s">
        <v>1941</v>
      </c>
      <c r="E209" s="278" t="s">
        <v>1988</v>
      </c>
      <c r="F209" s="278" t="s">
        <v>1989</v>
      </c>
      <c r="G209" s="280" t="s">
        <v>1993</v>
      </c>
    </row>
    <row r="210" spans="1:7" x14ac:dyDescent="0.25">
      <c r="A210" s="302"/>
      <c r="B210" s="303"/>
      <c r="C210" s="304"/>
      <c r="D210" s="303"/>
      <c r="E210" s="303"/>
      <c r="F210" s="303"/>
      <c r="G210" s="305"/>
    </row>
    <row r="211" spans="1:7" x14ac:dyDescent="0.25">
      <c r="A211" s="299" t="s">
        <v>2015</v>
      </c>
      <c r="B211" s="300"/>
      <c r="C211" s="300"/>
      <c r="D211" s="300"/>
      <c r="E211" s="300"/>
      <c r="F211" s="300"/>
      <c r="G211" s="301"/>
    </row>
    <row r="212" spans="1:7" ht="30" x14ac:dyDescent="0.25">
      <c r="A212" s="254" t="s">
        <v>1230</v>
      </c>
      <c r="B212" s="254" t="s">
        <v>1231</v>
      </c>
      <c r="C212" s="254" t="s">
        <v>1232</v>
      </c>
      <c r="D212" s="254" t="s">
        <v>1233</v>
      </c>
      <c r="E212" s="306" t="s">
        <v>1234</v>
      </c>
      <c r="F212" s="307"/>
      <c r="G212" s="254" t="s">
        <v>7</v>
      </c>
    </row>
    <row r="213" spans="1:7" ht="45" customHeight="1" x14ac:dyDescent="0.25">
      <c r="A213" s="121" t="s">
        <v>107</v>
      </c>
      <c r="B213" s="121" t="s">
        <v>1106</v>
      </c>
      <c r="C213" s="297">
        <v>45572</v>
      </c>
      <c r="D213" s="298" t="s">
        <v>1998</v>
      </c>
      <c r="E213" s="308" t="s">
        <v>2005</v>
      </c>
      <c r="F213" s="308"/>
      <c r="G213" s="158" t="s">
        <v>1107</v>
      </c>
    </row>
    <row r="214" spans="1:7" ht="30" x14ac:dyDescent="0.25">
      <c r="A214" s="121" t="s">
        <v>107</v>
      </c>
      <c r="B214" s="121" t="s">
        <v>1120</v>
      </c>
      <c r="C214" s="297">
        <v>45572</v>
      </c>
      <c r="D214" s="298" t="s">
        <v>1998</v>
      </c>
      <c r="E214" s="308" t="s">
        <v>2006</v>
      </c>
      <c r="F214" s="308"/>
      <c r="G214" s="158" t="s">
        <v>1121</v>
      </c>
    </row>
    <row r="215" spans="1:7" ht="30" x14ac:dyDescent="0.25">
      <c r="A215" s="121" t="s">
        <v>107</v>
      </c>
      <c r="B215" s="121" t="s">
        <v>1136</v>
      </c>
      <c r="C215" s="297">
        <v>45587</v>
      </c>
      <c r="D215" s="298" t="s">
        <v>1998</v>
      </c>
      <c r="E215" s="308" t="s">
        <v>2007</v>
      </c>
      <c r="F215" s="308"/>
      <c r="G215" s="281" t="s">
        <v>1996</v>
      </c>
    </row>
    <row r="216" spans="1:7" ht="30" x14ac:dyDescent="0.25">
      <c r="A216" s="121" t="s">
        <v>1090</v>
      </c>
      <c r="B216" s="121" t="s">
        <v>1149</v>
      </c>
      <c r="C216" s="297">
        <v>45621</v>
      </c>
      <c r="D216" s="298" t="s">
        <v>1998</v>
      </c>
      <c r="E216" s="308" t="s">
        <v>2008</v>
      </c>
      <c r="F216" s="308"/>
      <c r="G216" s="158" t="s">
        <v>1150</v>
      </c>
    </row>
    <row r="217" spans="1:7" ht="30" x14ac:dyDescent="0.25">
      <c r="A217" s="121" t="s">
        <v>1090</v>
      </c>
      <c r="B217" s="121" t="s">
        <v>1157</v>
      </c>
      <c r="C217" s="297">
        <v>45622</v>
      </c>
      <c r="D217" s="298" t="s">
        <v>1998</v>
      </c>
      <c r="E217" s="308" t="s">
        <v>2009</v>
      </c>
      <c r="F217" s="308"/>
      <c r="G217" s="158" t="s">
        <v>2010</v>
      </c>
    </row>
    <row r="218" spans="1:7" ht="30" x14ac:dyDescent="0.25">
      <c r="A218" s="121" t="s">
        <v>38</v>
      </c>
      <c r="B218" s="121" t="s">
        <v>1165</v>
      </c>
      <c r="C218" s="297">
        <v>45628</v>
      </c>
      <c r="D218" s="298" t="s">
        <v>1998</v>
      </c>
      <c r="E218" s="308" t="s">
        <v>1343</v>
      </c>
      <c r="F218" s="308"/>
      <c r="G218" s="158" t="s">
        <v>1997</v>
      </c>
    </row>
    <row r="219" spans="1:7" ht="30" x14ac:dyDescent="0.25">
      <c r="A219" s="121" t="s">
        <v>1090</v>
      </c>
      <c r="B219" s="121" t="s">
        <v>1170</v>
      </c>
      <c r="C219" s="297">
        <v>45629</v>
      </c>
      <c r="D219" s="298" t="s">
        <v>1998</v>
      </c>
      <c r="E219" s="308" t="s">
        <v>2009</v>
      </c>
      <c r="F219" s="308"/>
      <c r="G219" s="158" t="s">
        <v>1158</v>
      </c>
    </row>
    <row r="220" spans="1:7" ht="30" x14ac:dyDescent="0.25">
      <c r="A220" s="121" t="s">
        <v>107</v>
      </c>
      <c r="B220" s="121" t="s">
        <v>1176</v>
      </c>
      <c r="C220" s="297">
        <v>45639</v>
      </c>
      <c r="D220" s="298" t="s">
        <v>1998</v>
      </c>
      <c r="E220" s="308" t="s">
        <v>2011</v>
      </c>
      <c r="F220" s="308"/>
      <c r="G220" s="79" t="s">
        <v>2012</v>
      </c>
    </row>
    <row r="221" spans="1:7" ht="30" x14ac:dyDescent="0.25">
      <c r="A221" s="121" t="s">
        <v>1123</v>
      </c>
      <c r="B221" s="121" t="s">
        <v>1186</v>
      </c>
      <c r="C221" s="297">
        <v>45635</v>
      </c>
      <c r="D221" s="298" t="s">
        <v>1998</v>
      </c>
      <c r="E221" s="308" t="s">
        <v>2013</v>
      </c>
      <c r="F221" s="308"/>
      <c r="G221" s="158" t="s">
        <v>1187</v>
      </c>
    </row>
    <row r="222" spans="1:7" ht="30" x14ac:dyDescent="0.25">
      <c r="A222" s="121" t="s">
        <v>1090</v>
      </c>
      <c r="B222" s="158" t="s">
        <v>1195</v>
      </c>
      <c r="C222" s="297">
        <v>45656</v>
      </c>
      <c r="D222" s="298" t="s">
        <v>1998</v>
      </c>
      <c r="E222" s="308" t="s">
        <v>2014</v>
      </c>
      <c r="F222" s="308"/>
      <c r="G222" s="158" t="s">
        <v>1196</v>
      </c>
    </row>
  </sheetData>
  <autoFilter ref="A2:M222" xr:uid="{2838E9E8-4F1A-4B34-9D13-DDC376AEC6D2}"/>
  <mergeCells count="13">
    <mergeCell ref="A1:G1"/>
    <mergeCell ref="E217:F217"/>
    <mergeCell ref="E218:F218"/>
    <mergeCell ref="E219:F219"/>
    <mergeCell ref="E220:F220"/>
    <mergeCell ref="E221:F221"/>
    <mergeCell ref="E222:F222"/>
    <mergeCell ref="A211:G211"/>
    <mergeCell ref="E212:F212"/>
    <mergeCell ref="E213:F213"/>
    <mergeCell ref="E214:F214"/>
    <mergeCell ref="E215:F215"/>
    <mergeCell ref="E216:F216"/>
  </mergeCells>
  <dataValidations count="2">
    <dataValidation type="list" allowBlank="1" showInputMessage="1" showErrorMessage="1" sqref="A3:A110" xr:uid="{C3DECD27-DACD-4FA0-8682-62B8A62D0689}">
      <formula1>$M$2:$M$11</formula1>
    </dataValidation>
    <dataValidation type="list" allowBlank="1" showInputMessage="1" showErrorMessage="1" sqref="A111:A128" xr:uid="{5F74BB30-37A1-4BA1-A485-50123E40E3A9}">
      <formula1>$M$2:$M12</formula1>
    </dataValidation>
  </dataValidations>
  <hyperlinks>
    <hyperlink ref="G60" r:id="rId1" display="https://www.secop.gov.co/CO1ContractsManagement/Tendering/ProcurementContractEdit/View?docUniqueIdentifier=CO1.PCCNTR.6222168&amp;prevCtxUrl=https%3a%2f%2fwww.secop.gov.co%3a443%2fCO1ContractsManagement%2fTendering%2fProcurementContractManagement%2fIndex&amp;prevCtxLbl=Contratos+" xr:uid="{A511AA2A-0D26-41C9-9029-C25A835D44E8}"/>
    <hyperlink ref="G93" r:id="rId2" display="https://www.secop.gov.co/CO1BusinessLine/Tendering/ProcedureEdit/Update?docUniqueIdentifier=CO1.BDOS.6610265&amp;prevCtxUrl=https%3a%2f%2fwww.secop.gov.co%2fCO1BusinessLine%2fTendering%2fBuyerDossierWorkspace%2fIndex%3fallWords2Search%3d091-2024%26createDateFrom%3d13%2f07%2f2024+21%3a30%3a04%26createDateTo%3d13%2f01%2f2025+21%3a30%3a04%26filteringState%3d0%26sortingState%3dLastModifiedDESC%26showAdvancedSearch%3dFalse%26showAdvancedSearchFields%3dFalse%26folderCode%3dALL%26selectedDossier%3dCO1.BDOS.6610265%26&amp;prevCtxLbl=Procesos+de+la+Entidad+Estatal" xr:uid="{85F88A2F-C66F-4701-B9B3-C33B32860E2B}"/>
    <hyperlink ref="G162" r:id="rId3" xr:uid="{A342722A-0E1B-441A-A98D-80B78903C363}"/>
    <hyperlink ref="G165" r:id="rId4" xr:uid="{8A2C2C6E-B2C5-4E4E-B99C-EFCC8146151E}"/>
    <hyperlink ref="G166" r:id="rId5" xr:uid="{230576DE-FF74-44CE-A0F1-7D976C9EA571}"/>
    <hyperlink ref="G167" r:id="rId6" xr:uid="{9C7B87CB-7CF5-4461-8FF0-AF0214CE7C1D}"/>
    <hyperlink ref="G168" r:id="rId7" xr:uid="{A898744E-239D-4E87-A9A7-D467480E7EFE}"/>
    <hyperlink ref="G169" r:id="rId8" xr:uid="{3346F20F-15F9-4185-B44E-F2966212BB99}"/>
    <hyperlink ref="G176" r:id="rId9" xr:uid="{3D3EDE3B-EFDD-4455-B11F-CD801F935CA5}"/>
    <hyperlink ref="G179" r:id="rId10" xr:uid="{6317DDC3-55D6-4103-8A72-02ABB1771D06}"/>
    <hyperlink ref="G180" r:id="rId11" xr:uid="{30E3BDD8-7068-4BEF-AC9F-70F9509CFEA5}"/>
    <hyperlink ref="G181" r:id="rId12" xr:uid="{D194E069-6B87-4964-82F9-7E27C915C0DF}"/>
    <hyperlink ref="G183" r:id="rId13" xr:uid="{F405260C-A653-464B-B1FF-34639BF1B608}"/>
    <hyperlink ref="G184" r:id="rId14" xr:uid="{756C2047-A378-4CC5-B63F-7125A7611CAB}"/>
    <hyperlink ref="G189" r:id="rId15" xr:uid="{E87A6EEE-8601-429E-8507-43108D1E2A71}"/>
    <hyperlink ref="G191" r:id="rId16" xr:uid="{54237C84-3179-4B47-95F1-FB334DABA80F}"/>
    <hyperlink ref="G192" r:id="rId17" xr:uid="{03694544-BB2A-407D-A3CF-241AC031BE42}"/>
    <hyperlink ref="G193" r:id="rId18" xr:uid="{FE97938B-AD0D-40AB-98E7-E0F9F0C8300B}"/>
    <hyperlink ref="G203" r:id="rId19" display="https://www.secop.gov.co/CO1ContractsManagement/Tendering/ProcurementContractEdit/Update?ProfileName=CCE-15-Procedimiento_Publicidad_with_ProposalsPhase&amp;PPI=CO1.PPI.35040246&amp;DocUniqueName=ContratoDeCompra&amp;DocTypeName=NextWay.Entities.Marketplace.Tendering.ProcurementContract&amp;ProfileVersion=9&amp;DocUniqueIdentifier=CO1.PCCNTR.7079938&amp;prevCtxUrl=https%3a%2f%2fwww.secop.gov.co%3a443%2fCO1ContractsManagement%2fTendering%2fProcurementContractManagement%2fIndex&amp;prevCtxLbl=Contratos+" xr:uid="{3AA11406-E9B5-4783-9B97-5E8BECA778E2}"/>
    <hyperlink ref="G208" r:id="rId20" xr:uid="{CF62B816-5BFA-40C0-8C0C-4DBF9211D276}"/>
    <hyperlink ref="G209" r:id="rId21" xr:uid="{538E2773-9D21-466E-BB66-78EE70952474}"/>
    <hyperlink ref="G3" r:id="rId22" xr:uid="{0CB3FEF5-63A9-4BE6-8D38-A4A051A3C92B}"/>
    <hyperlink ref="G4" r:id="rId23" xr:uid="{21B2264F-FEB0-437F-8C0D-B24924C17665}"/>
    <hyperlink ref="G5" r:id="rId24" xr:uid="{2D544BE7-3C15-4098-A0F8-6600AAC4C5B7}"/>
    <hyperlink ref="G8" r:id="rId25" xr:uid="{E1EA2C43-1318-421F-8E1D-FA1493A9B16F}"/>
    <hyperlink ref="G9" r:id="rId26" xr:uid="{D27FB447-C480-4A0F-B70A-427E3EB44213}"/>
    <hyperlink ref="G6" r:id="rId27" xr:uid="{53063009-DFB4-489E-9161-87C40557EB2D}"/>
    <hyperlink ref="G7" r:id="rId28" xr:uid="{3B5B81C7-1128-48E4-B627-A3104C14ADA8}"/>
    <hyperlink ref="G10" r:id="rId29" xr:uid="{718253E4-E61C-4A09-AA84-C6682AD706E3}"/>
    <hyperlink ref="G11" r:id="rId30" xr:uid="{42C24EEE-C9D1-4FFC-BC27-4A9EEC2490EC}"/>
    <hyperlink ref="G12" r:id="rId31" xr:uid="{D017350B-70EA-4977-AF74-D5B1FFA8DD4A}"/>
    <hyperlink ref="G13" r:id="rId32" xr:uid="{B1E7F94C-7C76-441D-8639-C6EA4B6A5258}"/>
    <hyperlink ref="G14" r:id="rId33" xr:uid="{36E49762-34D2-4249-AA83-72456333ADDF}"/>
    <hyperlink ref="G15" r:id="rId34" xr:uid="{A19E0D55-1AFC-48DC-956F-9AF045AC7ABC}"/>
    <hyperlink ref="G16" r:id="rId35" xr:uid="{8BE0AFB8-E81E-4D3D-A216-8B8F272C1B21}"/>
    <hyperlink ref="G17" r:id="rId36" xr:uid="{C755DBAB-31C0-4690-A7EA-05A71515F363}"/>
    <hyperlink ref="G18" r:id="rId37" xr:uid="{B745E835-FE71-4623-A885-C7D86F29BF97}"/>
    <hyperlink ref="G19" r:id="rId38" xr:uid="{15EF3C74-7496-4654-A3C1-C38A7137883B}"/>
    <hyperlink ref="G20" r:id="rId39" xr:uid="{898A5A97-1F6C-47CD-A5A7-0FDB2C9ACEC2}"/>
    <hyperlink ref="G21" r:id="rId40" xr:uid="{901526F8-B498-4331-97AC-0C97032A8A09}"/>
    <hyperlink ref="G22" r:id="rId41" xr:uid="{31C73EC8-5CB0-4F1F-A927-97D9E9A4A529}"/>
    <hyperlink ref="G23" r:id="rId42" xr:uid="{02DEAF47-2F6B-4ED8-AB12-B088A2C0E715}"/>
    <hyperlink ref="G24" r:id="rId43" xr:uid="{7C89C454-3169-41DA-8916-CE7E0346FF56}"/>
    <hyperlink ref="G25" r:id="rId44" xr:uid="{8BA25704-0643-4C3A-A246-6FDFAC1B51CD}"/>
    <hyperlink ref="G26" r:id="rId45" xr:uid="{E4668ACB-819E-4AC4-8100-CD7A10841F0D}"/>
    <hyperlink ref="G27" r:id="rId46" xr:uid="{14337F6F-B737-4F3C-8213-BD9BB427F43C}"/>
    <hyperlink ref="G28" r:id="rId47" xr:uid="{0146306E-3B54-4876-9EDC-79E2F0E640E3}"/>
    <hyperlink ref="G29" r:id="rId48" xr:uid="{CE8EB5FF-6063-4728-9F6D-4BF497BA259F}"/>
    <hyperlink ref="G30" r:id="rId49" xr:uid="{493EAA92-8ECA-46A3-8D81-7443E472CE5F}"/>
    <hyperlink ref="G31" r:id="rId50" xr:uid="{4984894D-02F1-46F2-9706-829A231D25A9}"/>
    <hyperlink ref="G33" r:id="rId51" xr:uid="{C7887123-6D5E-4410-9843-94BFE0DACA74}"/>
    <hyperlink ref="G34" r:id="rId52" xr:uid="{605FE0F3-0AA2-4ED6-AECF-937D0CBFBCC8}"/>
    <hyperlink ref="G35" r:id="rId53" xr:uid="{D248A038-AB88-4D01-A75C-6EE57DD38709}"/>
    <hyperlink ref="G36" r:id="rId54" xr:uid="{DB08E76D-99F0-421B-88DE-BC7AC7465DAD}"/>
    <hyperlink ref="G37" r:id="rId55" xr:uid="{4056F15C-420D-41A5-A4F7-C2781CBE2597}"/>
    <hyperlink ref="G38" r:id="rId56" xr:uid="{6AD47E11-FA6E-4605-9722-A219A01054A4}"/>
    <hyperlink ref="G39" r:id="rId57" xr:uid="{05469A20-8326-41D7-96F7-104CFA7F3DD1}"/>
    <hyperlink ref="G40" r:id="rId58" xr:uid="{32C95651-28C8-4585-B03E-2FCC03245DE2}"/>
    <hyperlink ref="G41" r:id="rId59" xr:uid="{9EE2A3AB-1F2C-4586-805F-23EFCD60692D}"/>
    <hyperlink ref="G42" r:id="rId60" xr:uid="{F3213BDD-E7BC-4B64-B7D6-A2F4F7FC8CE8}"/>
    <hyperlink ref="G43" r:id="rId61" xr:uid="{59BBEF86-C2A4-4C41-A626-8E77EC58B619}"/>
    <hyperlink ref="G44" r:id="rId62" xr:uid="{EC735DEE-8705-4F85-A57D-5BD6AF266CF5}"/>
    <hyperlink ref="G45" r:id="rId63" xr:uid="{909A54D8-9A15-45ED-946D-BE7C2D4501EC}"/>
    <hyperlink ref="G46" r:id="rId64" xr:uid="{529E9304-F4A1-49F4-B6C7-449A5751B247}"/>
    <hyperlink ref="G47" r:id="rId65" xr:uid="{1AB32009-3432-4E40-B805-9DAF83DA26A1}"/>
    <hyperlink ref="G48" r:id="rId66" xr:uid="{1F1646AE-1FC4-4C2C-A4FC-1C3418EBA8AB}"/>
    <hyperlink ref="G49" r:id="rId67" xr:uid="{20DC7838-E3C2-4E46-A8EF-E3275EC5A09D}"/>
    <hyperlink ref="G50" r:id="rId68" xr:uid="{5A3D42D1-FEA3-4C4E-BE7B-8CDFA8151535}"/>
    <hyperlink ref="G51" r:id="rId69" xr:uid="{8F120D27-908E-40FB-9FC6-64158AF31A86}"/>
    <hyperlink ref="G52" r:id="rId70" xr:uid="{D780381A-6DF3-41FD-9847-EEC1607885B6}"/>
    <hyperlink ref="G53" r:id="rId71" xr:uid="{AC42CEFE-CB79-46A0-8B35-7DE1858686AE}"/>
    <hyperlink ref="G56" r:id="rId72" xr:uid="{4A7F90C5-26CF-4917-B285-C65FB7A97806}"/>
    <hyperlink ref="G57" r:id="rId73" xr:uid="{8BA27F72-6C76-40B6-8747-CA2182FFDC45}"/>
    <hyperlink ref="G58" r:id="rId74" xr:uid="{DA5DAFD2-2947-4C9C-9B31-2FC253B2F7CF}"/>
    <hyperlink ref="G59" r:id="rId75" xr:uid="{12443C1C-3BE9-425F-A967-4D20C7329D0E}"/>
    <hyperlink ref="G61" r:id="rId76" xr:uid="{15164F7A-10A0-43FA-B77C-96C1C277D676}"/>
    <hyperlink ref="G62" r:id="rId77" xr:uid="{B02F74E3-B7FE-44B7-AC88-D4A1CAE80B05}"/>
    <hyperlink ref="G63" r:id="rId78" xr:uid="{83F3ECC2-F395-4D50-B55C-CAA9D2CBE2E3}"/>
    <hyperlink ref="G64" r:id="rId79" xr:uid="{D0F73CB7-0D5A-441C-B16C-3967F00CC6A4}"/>
    <hyperlink ref="G65" r:id="rId80" xr:uid="{BE57A416-FE06-43B7-BC60-D34F2EF4E761}"/>
    <hyperlink ref="G66" r:id="rId81" xr:uid="{6ECD7BE2-AFDB-4108-8455-54339583DE4E}"/>
    <hyperlink ref="G67" r:id="rId82" xr:uid="{D0158802-5D50-4234-8306-54B3E6523F17}"/>
    <hyperlink ref="G68" r:id="rId83" xr:uid="{CF779340-90EC-4B01-83F1-D700FAFC7C8C}"/>
    <hyperlink ref="G69" r:id="rId84" xr:uid="{0A661729-36C0-4700-9DCD-B74E72953281}"/>
    <hyperlink ref="G70" r:id="rId85" xr:uid="{DB8B3489-7591-4B2D-99E4-CA9A896A3727}"/>
    <hyperlink ref="G71" r:id="rId86" xr:uid="{0104C145-DFB2-4ECE-B16C-D4C2AA0B18B3}"/>
    <hyperlink ref="G72" r:id="rId87" xr:uid="{971621DB-3EEA-426A-96EF-FC24B1936C4A}"/>
    <hyperlink ref="G73" r:id="rId88" xr:uid="{5FFC1FD8-6E52-4C25-88C8-E42A15AD97A3}"/>
    <hyperlink ref="G74" r:id="rId89" xr:uid="{ED51D392-45F2-44C5-BA8B-A661FF0C533C}"/>
    <hyperlink ref="G75" r:id="rId90" xr:uid="{8C72C7BA-5304-4386-83B9-662B568568F1}"/>
    <hyperlink ref="G76" r:id="rId91" xr:uid="{76AC9D4F-48B7-4155-AD2D-8F44263E8C59}"/>
    <hyperlink ref="G77" r:id="rId92" xr:uid="{240044AF-BF85-4550-A044-793C6394D7BE}"/>
    <hyperlink ref="G78" r:id="rId93" xr:uid="{178F3B1F-3276-4C5D-96D7-302B7209C4EB}"/>
    <hyperlink ref="G79" r:id="rId94" xr:uid="{5164736A-225B-4714-8E18-6CF862B0580C}"/>
    <hyperlink ref="G80" r:id="rId95" xr:uid="{13E0ED19-6CF4-4CCB-B418-7F05695B15A0}"/>
    <hyperlink ref="G81" r:id="rId96" xr:uid="{BEA47448-5739-4DF7-BAD2-2A4444108286}"/>
    <hyperlink ref="G82" r:id="rId97" xr:uid="{760DD145-2E28-44F3-B0C2-16DA09076003}"/>
    <hyperlink ref="G83" r:id="rId98" xr:uid="{E5C305BD-D436-4BFA-B782-CCBDF1397A80}"/>
    <hyperlink ref="G84" r:id="rId99" xr:uid="{BE08D3C2-5465-4F0E-BD2C-2B4F27021E44}"/>
    <hyperlink ref="G85" r:id="rId100" xr:uid="{222DE6C0-CBE6-4100-8003-C980EF59544B}"/>
    <hyperlink ref="G86" r:id="rId101" xr:uid="{69775107-6453-4C81-87C8-4112AD21BE32}"/>
    <hyperlink ref="G87" r:id="rId102" xr:uid="{B517452F-8D06-44D0-B6AF-D0D3559E8E47}"/>
    <hyperlink ref="G88" r:id="rId103" display="https://www.secop.gov.co/CO1ContractsManagement/Tendering/ProcurementContractEdit/View?docUniqueIdentifier=CO1.PCCNTR.6545463&amp;prevCtxUrl=https%3a%2f%2fwww.secop.gov.co%3a443%2fCO1ContractsManagement%2fTendering%2fProcurementContractManagement%2fIndex&amp;prevCtxLbl=Contratos+" xr:uid="{EFF8CDFC-61ED-454C-B98F-BC49107F5CDD}"/>
    <hyperlink ref="G89" r:id="rId104" display="https://www.secop.gov.co/CO1ContractsManagement/Tendering/ProcurementContractEdit/View?docUniqueIdentifier=CO1.PCCNTR.6547855&amp;prevCtxUrl=https%3a%2f%2fwww.secop.gov.co%3a443%2fCO1ContractsManagement%2fTendering%2fProcurementContractManagement%2fIndex&amp;prevCtxLbl=Contratos+" xr:uid="{489C1222-169D-4ED8-AB45-428D71895649}"/>
    <hyperlink ref="G90" r:id="rId105" display="https://www.secop.gov.co/CO1ContractsManagement/Tendering/ProcurementContractEdit/View?docUniqueIdentifier=CO1.PCCNTR.6547686&amp;prevCtxUrl=https%3a%2f%2fwww.secop.gov.co%3a443%2fCO1ContractsManagement%2fTendering%2fProcurementContractManagement%2fIndex&amp;prevCtxLbl=Contratos+" xr:uid="{B071B439-936C-434A-90EF-620E181EBF6F}"/>
    <hyperlink ref="G91" r:id="rId106" display="https://www.secop.gov.co/CO1ContractsManagement/Tendering/ProcurementContractEdit/View?docUniqueIdentifier=CO1.PCCNTR.6547791&amp;prevCtxUrl=https%3a%2f%2fwww.secop.gov.co%3a443%2fCO1ContractsManagement%2fTendering%2fProcurementContractManagement%2fIndex&amp;prevCtxLbl=Contratos+" xr:uid="{52E7FD7D-00E2-4B24-AAB6-A30E8879CCFF}"/>
    <hyperlink ref="G92" r:id="rId107" display="https://www.secop.gov.co/CO1ContractsManagement/Tendering/ProcurementContractEdit/View?docUniqueIdentifier=CO1.PCCNTR.6541159&amp;prevCtxUrl=https%3a%2f%2fwww.secop.gov.co%3a443%2fCO1ContractsManagement%2fTendering%2fProcurementContractManagement%2fIndex&amp;prevCtxLbl=Contratos+" xr:uid="{A18CE9A2-3EA4-4783-9B48-5F5717E0A87B}"/>
    <hyperlink ref="G94" r:id="rId108" xr:uid="{5EF5F5E3-F6A1-46E6-8171-B2A0F680652D}"/>
    <hyperlink ref="G95" r:id="rId109" xr:uid="{7F9B2C6F-F8B0-45BF-BA94-6A53E14B77D3}"/>
    <hyperlink ref="G96" r:id="rId110" xr:uid="{238A571E-E8B7-4B2E-B6C2-DC20080A6754}"/>
    <hyperlink ref="G97" r:id="rId111" xr:uid="{89187C6D-F328-42E4-8530-4CF536B11AE5}"/>
    <hyperlink ref="G98" r:id="rId112" display="https://www.secop.gov.co/CO1ContractsManagement/Tendering/ProcurementContractEdit/View?docUniqueIdentifier=CO1.PCCNTR.6566611&amp;prevCtxUrl=https%3a%2f%2fwww.secop.gov.co%3a443%2fCO1ContractsManagement%2fTendering%2fProcurementContractManagement%2fIndex&amp;prevCtxLbl=Contratos+" xr:uid="{0DC3FA61-76F1-4F8A-BDC2-D8A14CDEF33C}"/>
    <hyperlink ref="G99" r:id="rId113" xr:uid="{E1CB57BD-353A-49C3-8855-1256D6EA39D0}"/>
    <hyperlink ref="G100" r:id="rId114" xr:uid="{6D5AF4D3-5D34-4B65-94FB-7F7C610885AE}"/>
    <hyperlink ref="G101" r:id="rId115" xr:uid="{2588C8C6-F814-4B08-A979-368B47C30E05}"/>
    <hyperlink ref="G102" r:id="rId116" xr:uid="{3F27A717-40D1-4D80-9ED8-4B80E0A67E7B}"/>
    <hyperlink ref="G103" r:id="rId117" display="https://www.secop.gov.co/CO1ContractsManagement/Tendering/ProcurementContractEdit/View?docUniqueIdentifier=CO1.PCCNTR.6586417&amp;prevCtxUrl=https%3a%2f%2fwww.secop.gov.co%3a443%2fCO1ContractsManagement%2fTendering%2fProcurementContractManagement%2fIndex&amp;prevCtxLbl=Contratos+" xr:uid="{BF4E9403-AEEB-4022-B550-199F4B35E674}"/>
    <hyperlink ref="G104" r:id="rId118" display="https://www.secop.gov.co/CO1ContractsManagement/Tendering/ProcurementContractEdit/View?docUniqueIdentifier=CO1.PCCNTR.6590582&amp;prevCtxUrl=https%3a%2f%2fwww.secop.gov.co%3a443%2fCO1ContractsManagement%2fTendering%2fProcurementContractManagement%2fIndex&amp;prevCtxLbl=Contratos+" xr:uid="{AC8762D7-4C12-4DDE-AF98-CB1C81156FAA}"/>
    <hyperlink ref="G105" r:id="rId119" display="https://www.secop.gov.co/CO1ContractsManagement/Tendering/ProcurementContractEdit/View?docUniqueIdentifier=CO1.PCCNTR.6603637&amp;prevCtxUrl=https%3a%2f%2fwww.secop.gov.co%3a443%2fCO1ContractsManagement%2fTendering%2fProcurementContractManagement%2fIndex&amp;prevCtxLbl=Contratos+" xr:uid="{CB1853C9-D389-47BB-AAD4-9EE1D92A90DD}"/>
    <hyperlink ref="G106" r:id="rId120" display="https://www.secop.gov.co/CO1ContractsManagement/Tendering/ProcurementContractEdit/View?docUniqueIdentifier=CO1.PCCNTR.6603718&amp;prevCtxUrl=https%3a%2f%2fwww.secop.gov.co%3a443%2fCO1ContractsManagement%2fTendering%2fProcurementContractManagement%2fIndex&amp;prevCtxLbl=Contratos+" xr:uid="{81A2E024-DF64-4856-A40A-4B8C4D272A81}"/>
    <hyperlink ref="G107" r:id="rId121" display="https://www.secop.gov.co/CO1ContractsManagement/Tendering/ProcurementContractEdit/View?docUniqueIdentifier=CO1.PCCNTR.6603549&amp;prevCtxUrl=https%3a%2f%2fwww.secop.gov.co%3a443%2fCO1ContractsManagement%2fTendering%2fProcurementContractManagement%2fIndex&amp;prevCtxLbl=Contratos+" xr:uid="{D0871F82-0375-415A-A639-05A999D6A49E}"/>
    <hyperlink ref="G108" r:id="rId122" display="https://www.secop.gov.co/CO1ContractsManagement/Tendering/ProcurementContractEdit/View?docUniqueIdentifier=CO1.PCCNTR.6603551&amp;prevCtxUrl=https%3a%2f%2fwww.secop.gov.co%3a443%2fCO1ContractsManagement%2fTendering%2fProcurementContractManagement%2fIndex&amp;prevCtxLbl=Contratos+" xr:uid="{09490141-599B-4A58-B671-95513488C1F3}"/>
    <hyperlink ref="G109" r:id="rId123" display="https://www.secop.gov.co/CO1ContractsManagement/Tendering/ProcurementContractEdit/View?docUniqueIdentifier=CO1.PCCNTR.6603552&amp;prevCtxUrl=https%3a%2f%2fwww.secop.gov.co%3a443%2fCO1ContractsManagement%2fTendering%2fProcurementContractManagement%2fIndex&amp;prevCtxLbl=Contratos+" xr:uid="{D9B2BDF8-4AE4-4348-9E9D-7A215BD7B0E6}"/>
    <hyperlink ref="G110" r:id="rId124" display="https://www.secop.gov.co/CO1ContractsManagement/Tendering/ProcurementContractEdit/View?docUniqueIdentifier=CO1.PCCNTR.6603554&amp;prevCtxUrl=https%3a%2f%2fwww.secop.gov.co%3a443%2fCO1ContractsManagement%2fTendering%2fProcurementContractManagement%2fIndex&amp;prevCtxLbl=Contratos+" xr:uid="{9CE91082-D978-4CAC-B0A7-C5B859BC3BB9}"/>
    <hyperlink ref="G111" r:id="rId125" xr:uid="{044D612C-3951-49DE-A226-42B887F43BB8}"/>
    <hyperlink ref="G112" r:id="rId126" xr:uid="{6639E8AC-CF08-4FBA-A09F-22B06C37763E}"/>
    <hyperlink ref="G113" r:id="rId127" display="https://www.secop.gov.co/CO1ContractsManagement/Tendering/ProcurementContractEdit/View?docUniqueIdentifier=CO1.PCCNTR.6682835&amp;prevCtxUrl=https%3a%2f%2fwww.secop.gov.co%3a443%2fCO1ContractsManagement%2fTendering%2fProcurementContractManagement%2fIndex&amp;prevCtxLbl=Contratos+" xr:uid="{0FC271E7-F425-45C2-924B-A07087082BF6}"/>
    <hyperlink ref="G114" r:id="rId128" xr:uid="{FB89FCC1-CCF1-4A35-8EA3-978842436E4B}"/>
    <hyperlink ref="G115" r:id="rId129" xr:uid="{13CED7CB-8A4B-4626-8E66-4890156E5865}"/>
    <hyperlink ref="G116" r:id="rId130" xr:uid="{6EB185FC-7DC0-4F64-A4C6-AA52925F2ADA}"/>
    <hyperlink ref="G117" r:id="rId131" xr:uid="{D546416A-6A74-411A-B20D-638826F37B34}"/>
    <hyperlink ref="G118" r:id="rId132" xr:uid="{131B2E15-3C2A-4532-8269-62994D126E3F}"/>
    <hyperlink ref="G119" r:id="rId133" xr:uid="{64608631-1462-4DC2-BCB1-61B9A6E0CFC5}"/>
    <hyperlink ref="G120" r:id="rId134" xr:uid="{8DB19752-4837-40AE-BF98-E6D98C680B55}"/>
    <hyperlink ref="G121" r:id="rId135" xr:uid="{5AD73CA2-E163-4A20-AD80-77DB7E99947A}"/>
    <hyperlink ref="G122" r:id="rId136" xr:uid="{C87CCD4E-BE63-4E1C-A8DD-82D1906A7213}"/>
    <hyperlink ref="G123" r:id="rId137" xr:uid="{417AD9C2-2F48-4431-865E-740453DE4F07}"/>
    <hyperlink ref="G124" r:id="rId138" xr:uid="{7DE9F5D7-2E76-4151-9D75-1D0C998C95B0}"/>
    <hyperlink ref="G125" r:id="rId139" xr:uid="{CAB4491C-1EB1-45DD-93C8-A193DE676874}"/>
    <hyperlink ref="G126" r:id="rId140" xr:uid="{707BE296-CCF1-4EAF-9290-8A188772C3B6}"/>
    <hyperlink ref="G127" r:id="rId141" xr:uid="{389D98DB-988F-4092-8290-535840086C63}"/>
    <hyperlink ref="G128" r:id="rId142" xr:uid="{339D4584-CDCD-41E4-B65C-21F1BC87D195}"/>
    <hyperlink ref="G129" r:id="rId143" xr:uid="{4A2527F3-9524-48BA-ADA3-090E2154E556}"/>
    <hyperlink ref="G130" r:id="rId144" xr:uid="{56598715-FAE2-4DD7-B8C7-00DDB624BCB7}"/>
    <hyperlink ref="G132" r:id="rId145" xr:uid="{2726EDDF-BFCC-478E-A7B5-004DC6DB5D1A}"/>
    <hyperlink ref="G133" r:id="rId146" xr:uid="{87C8147C-EB2D-4C8D-A9A0-D1EFFECDD7B3}"/>
    <hyperlink ref="G134" r:id="rId147" xr:uid="{A2AAC1DB-6ACD-4AE2-9D77-2AB9E0C40171}"/>
    <hyperlink ref="G135" r:id="rId148" xr:uid="{8C1ED495-310B-44F9-8303-74D2B50144C4}"/>
    <hyperlink ref="G136" r:id="rId149" xr:uid="{7B2AC00B-04C7-49D8-BF57-DE4DF759427D}"/>
    <hyperlink ref="G137" r:id="rId150" xr:uid="{83CB9257-FAD1-45CB-BCB0-BF422C64DA7F}"/>
    <hyperlink ref="G138" r:id="rId151" xr:uid="{B9115869-B517-4BAD-90D8-715F8F53222C}"/>
    <hyperlink ref="G139" r:id="rId152" xr:uid="{F90A8384-56B4-4D1A-AE9C-C7BD768B36A0}"/>
    <hyperlink ref="G140" r:id="rId153" xr:uid="{6D898F56-8540-45F3-9338-CD92E6DDE29D}"/>
    <hyperlink ref="G141" r:id="rId154" xr:uid="{D17DAE7C-8C64-4C21-B4FF-496B84BAA3B6}"/>
    <hyperlink ref="G142" r:id="rId155" display="https://www.secop.gov.co/CO1ContractsManagement/Tendering/ProcurementContractEdit/Update?ProfileName=CCE-15-Procedimiento_Publicidad_with_ProposalsPhase&amp;PPI=CO1.PPI.34218187&amp;DocUniqueName=ContratoDeCompra&amp;DocTypeName=NextWay.Entities.Marketplace.Tendering.ProcurementContract&amp;ProfileVersion=9&amp;DocUniqueIdentifier=CO1.PCCNTR.6850085&amp;prevCtxUrl=https%3a%2f%2fwww.secop.gov.co%3a443%2fCO1ContractsManagement%2fTendering%2fProcurementContractManagement%2fIndex&amp;prevCtxLbl=Contratos+" xr:uid="{8C3A17FC-45A3-40C6-9A0A-4C478CD08641}"/>
    <hyperlink ref="G143" r:id="rId156" xr:uid="{F552265C-92D8-4F28-B896-49BD6EF1D682}"/>
    <hyperlink ref="G144" r:id="rId157" xr:uid="{C472E548-15FE-4FC5-B874-7A37893829A4}"/>
    <hyperlink ref="G145" r:id="rId158" xr:uid="{9A74F961-9CC8-496E-A512-057C44E94150}"/>
    <hyperlink ref="G146" r:id="rId159" xr:uid="{77D6F5FA-97F1-4487-A415-32C8D79B179D}"/>
    <hyperlink ref="G147" r:id="rId160" xr:uid="{E7558635-8201-4710-9700-7CFDC029F37A}"/>
    <hyperlink ref="G148" r:id="rId161" xr:uid="{503ED38D-AD45-4E60-83EF-AF360E4EBDE3}"/>
    <hyperlink ref="G149" r:id="rId162" xr:uid="{8D6C7172-1BC3-43A5-B0B3-763F1B277EE3}"/>
    <hyperlink ref="G150" r:id="rId163" xr:uid="{97339E5C-7C22-4613-A084-D62AC6C710BE}"/>
    <hyperlink ref="G151" r:id="rId164" xr:uid="{DC638B42-9FF6-42D5-8C52-19C954519338}"/>
    <hyperlink ref="G152" r:id="rId165" xr:uid="{3FB5C5D9-411B-485E-B225-FF25D37E32CF}"/>
    <hyperlink ref="G153" r:id="rId166" xr:uid="{9C4CF524-4130-472D-9C5E-CD86C3960060}"/>
    <hyperlink ref="G154" r:id="rId167" xr:uid="{57501F71-6999-4AF8-BEEA-0AABE71FAA2B}"/>
    <hyperlink ref="G155" r:id="rId168" display="https://www.secop.gov.co/CO1ContractsManagement/Tendering/ProcurementContractEdit/View?docUniqueIdentifier=CO1.PCCNTR.6915992&amp;prevCtxUrl=https%3a%2f%2fwww.secop.gov.co%3a443%2fCO1ContractsManagement%2fTendering%2fProcurementContractManagement%2fIndex&amp;prevCtxLbl=Contratos+" xr:uid="{94C115AB-3401-4B67-9E48-4B0E47E338B8}"/>
    <hyperlink ref="G156" r:id="rId169" xr:uid="{FDE0F7E2-5010-476C-9029-A75B26067CB2}"/>
    <hyperlink ref="G157" r:id="rId170" display="https://www.secop.gov.co/CO1ContractsManagement/Tendering/ProcurementContractEdit/View?docUniqueIdentifier=CO1.PCCNTR.6895932&amp;prevCtxUrl=https%3a%2f%2fwww.secop.gov.co%3a443%2fCO1ContractsManagement%2fTendering%2fProcurementContractManagement%2fIndex&amp;prevCtxLbl=Contratos+" xr:uid="{A7C16ED7-0FFA-418E-9E7F-3111B32F4F4D}"/>
    <hyperlink ref="G158" r:id="rId171" display="https://www.secop.gov.co/CO1BusinessLine/Tendering/ProcedureEdit/View?docUniqueIdentifier=CO1.REQ.7022511&amp;prevCtxUrl=https%3a%2f%2fwww.secop.gov.co%2fCO1BusinessLine%2fTendering%2fBuyerDossierWorkspace%2fIndex%3fallWords2Search%3d156-2024%26createDateFrom%3d13%2f05%2f2024+14%3a54%3a29%26createDateTo%3d13%2f11%2f2024+14%3a54%3a29%26filteringState%3d0%26sortingState%3dLastModifiedDESC%26showAdvancedSearch%3dFalse%26showAdvancedSearchFields%3dFalse%26folderCode%3dALL%26selectedDossier%3dCO1.BDOS.6891828%26selectedRequest%3dCO1.REQ.7022511%26&amp;prevCtxLbl=Procesos+de+la+Entidad+Estatal" xr:uid="{32F1170F-7554-4B44-B6B4-73E63E6213F6}"/>
    <hyperlink ref="G159" r:id="rId172" display="https://www.secop.gov.co/CO1ContractsManagement/Tendering/ProcurementContractEdit/View?docUniqueIdentifier=CO1.PCCNTR.6912173&amp;prevCtxUrl=https%3a%2f%2fwww.secop.gov.co%3a443%2fCO1ContractsManagement%2fTendering%2fProcurementContractManagement%2fIndex&amp;prevCtxLbl=Contratos+" xr:uid="{3A59946C-7B96-4386-9EDA-367E2BAC2E5A}"/>
    <hyperlink ref="G160" r:id="rId173" xr:uid="{1805BF39-676D-400F-91E4-988CB2F2BE39}"/>
    <hyperlink ref="G161" r:id="rId174" xr:uid="{11AA04C8-86E9-4A6D-948E-23899A9EE0F3}"/>
    <hyperlink ref="G163" r:id="rId175" display="https://www.secop.gov.co/CO1ContractsManagement/Tendering/ProcurementContractEdit/Update?ProfileName=CCE-15-Procedimiento_Publicidad_with_ProposalsPhase&amp;PPI=CO1.PPI.33897443&amp;DocUniqueName=ContratoDeCompra&amp;DocTypeName=NextWay.Entities.Marketplace.Tendering.ProcurementContract&amp;ProfileVersion=9&amp;DocUniqueIdentifier=CO1.PCCNTR.6980790&amp;prevCtxUrl=https%3a%2f%2fwww.secop.gov.co%3a443%2fCO1ContractsManagement%2fTendering%2fProcurementContractManagement%2fIndex&amp;prevCtxLbl=Contratos+" xr:uid="{02D7C020-D763-4364-B93D-0F9EB93DF518}"/>
    <hyperlink ref="G164" r:id="rId176" xr:uid="{8C208EF7-8C02-4959-B54C-C401AF80254C}"/>
    <hyperlink ref="G170" r:id="rId177" xr:uid="{209314B4-8903-4A4B-9AB4-E5F9C005FE24}"/>
    <hyperlink ref="G171" r:id="rId178" xr:uid="{AA82BA5F-FFFF-422F-AD2C-271B7AB96D83}"/>
    <hyperlink ref="G173" r:id="rId179" xr:uid="{04B8A11A-F51A-4787-A233-A693A575F331}"/>
    <hyperlink ref="G174" r:id="rId180" xr:uid="{F0DC506A-8184-4B5B-892D-4D3A324DFD21}"/>
    <hyperlink ref="G175" r:id="rId181" xr:uid="{253AA059-57A1-4B54-A0C5-976179944BA1}"/>
    <hyperlink ref="G177" r:id="rId182" xr:uid="{EF167E2A-0DFA-460B-92E9-CDE86C1ECFC7}"/>
    <hyperlink ref="G178" r:id="rId183" xr:uid="{3F4A4FB3-B1F3-4348-A011-9E7081D30354}"/>
    <hyperlink ref="G182" r:id="rId184" xr:uid="{9E655143-03AB-4DA5-9CBF-6211F3701D08}"/>
    <hyperlink ref="G186" r:id="rId185" xr:uid="{4F179CE1-83A0-43ED-8099-17C8D304121F}"/>
    <hyperlink ref="G187" r:id="rId186" xr:uid="{B1A53F83-5E94-49ED-8A44-3175C848A773}"/>
    <hyperlink ref="G188" r:id="rId187" display="https://www.secop.gov.co/CO1ContractsManagement/Tendering/ProcurementContractEdit/Update?ProfileName=CCE-15-Procedimiento_Publicidad_with_ProposalsPhase&amp;PPI=CO1.PPI.35382419&amp;DocUniqueName=ContratoDeCompra&amp;DocTypeName=NextWay.Entities.Marketplace.Tendering.ProcurementContract&amp;ProfileVersion=9&amp;DocUniqueIdentifier=CO1.PCCNTR.7074683&amp;prevCtxUrl=https%3a%2f%2fwww.secop.gov.co%3a443%2fCO1ContractsManagement%2fTendering%2fProcurementContractManagement%2fIndex&amp;prevCtxLbl=Contratos+" xr:uid="{3A5D8B13-6FE4-4D1E-BF0E-FDDEDB37EED8}"/>
    <hyperlink ref="G185" r:id="rId188" xr:uid="{D38A9EA6-A0A3-4F6D-96B7-815C7B1A90C4}"/>
    <hyperlink ref="G190" r:id="rId189" xr:uid="{BA210705-22F3-4979-8ED3-AB39681F0218}"/>
    <hyperlink ref="G194" r:id="rId190" xr:uid="{9289CBDC-3094-48C5-A7FB-576D1BCD4ECE}"/>
    <hyperlink ref="G195" r:id="rId191" xr:uid="{930686DD-0852-449C-B2DF-D6EDDDDE8979}"/>
    <hyperlink ref="G196" r:id="rId192" display="https://www.secop.gov.co/CO1ContractsManagement/Tendering/ProcurementContractEdit/View?docUniqueIdentifier=CO1.PCCNTR.7060093&amp;prevCtxUrl=https%3a%2f%2fwww.secop.gov.co%3a443%2fCO1ContractsManagement%2fTendering%2fProcurementContractManagement%2fIndex&amp;prevCtxLbl=Contratos+" xr:uid="{8C12AB9F-D042-478D-9DA4-E30788CD6395}"/>
    <hyperlink ref="G197" r:id="rId193" display="https://www.secop.gov.co/CO1ContractsManagement/Tendering/ProcurementContractEdit/View?docUniqueIdentifier=CO1.PCCNTR.7075111&amp;prevCtxUrl=https%3a%2f%2fwww.secop.gov.co%3a443%2fCO1ContractsManagement%2fTendering%2fProcurementContractManagement%2fIndex&amp;prevCtxLbl=Contratos+" xr:uid="{C24CD3EE-1FD3-4180-B600-7022AC1D12E9}"/>
    <hyperlink ref="G198" r:id="rId194" xr:uid="{53A97177-8FDA-4CDE-8F52-ACA09CFC53F4}"/>
    <hyperlink ref="G199" r:id="rId195" xr:uid="{2E675453-96B2-4C2F-A276-291F6C6AD409}"/>
    <hyperlink ref="G200" r:id="rId196" xr:uid="{F02D0B4A-836A-4C04-8C58-D5F911F2807A}"/>
    <hyperlink ref="G201" r:id="rId197" xr:uid="{4D0C60F8-09C8-46F8-BCB6-83DB8A209ED6}"/>
    <hyperlink ref="G202" r:id="rId198" xr:uid="{ED78C07A-57BF-4E4D-8B2E-FEC9B654FAC9}"/>
    <hyperlink ref="G204" r:id="rId199" xr:uid="{05330005-6597-4D7F-9FD9-2B4B76C445C7}"/>
    <hyperlink ref="G205" r:id="rId200" xr:uid="{A81F5483-114F-4A16-A253-CBF8BCC44177}"/>
    <hyperlink ref="G206" r:id="rId201" xr:uid="{F3B0B3E4-E743-4C70-B3D7-00F5FD3684C2}"/>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4c514bc-f765-47b7-84f9-5edca7a51c3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6A00DA420F59D4C9DD46BFA25BC2988" ma:contentTypeVersion="13" ma:contentTypeDescription="Crear nuevo documento." ma:contentTypeScope="" ma:versionID="0344c9bfdf9d58438bf5fde6028b67c1">
  <xsd:schema xmlns:xsd="http://www.w3.org/2001/XMLSchema" xmlns:xs="http://www.w3.org/2001/XMLSchema" xmlns:p="http://schemas.microsoft.com/office/2006/metadata/properties" xmlns:ns3="74c514bc-f765-47b7-84f9-5edca7a51c39" xmlns:ns4="dde30721-aaf1-4de6-9a42-6bcb96f78463" targetNamespace="http://schemas.microsoft.com/office/2006/metadata/properties" ma:root="true" ma:fieldsID="467d1a09c05d65508a62088ac05cf339" ns3:_="" ns4:_="">
    <xsd:import namespace="74c514bc-f765-47b7-84f9-5edca7a51c39"/>
    <xsd:import namespace="dde30721-aaf1-4de6-9a42-6bcb96f78463"/>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4:SharedWithUsers" minOccurs="0"/>
                <xsd:element ref="ns4:SharedWithDetails" minOccurs="0"/>
                <xsd:element ref="ns4:SharingHintHash" minOccurs="0"/>
                <xsd:element ref="ns3:MediaServiceSystemTags"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c514bc-f765-47b7-84f9-5edca7a51c39"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de30721-aaf1-4de6-9a42-6bcb96f78463" elementFormDefault="qualified">
    <xsd:import namespace="http://schemas.microsoft.com/office/2006/documentManagement/types"/>
    <xsd:import namespace="http://schemas.microsoft.com/office/infopath/2007/PartnerControls"/>
    <xsd:element name="SharedWithUsers" ma:index="14"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les de uso compartido" ma:internalName="SharedWithDetails" ma:readOnly="true">
      <xsd:simpleType>
        <xsd:restriction base="dms:Note">
          <xsd:maxLength value="255"/>
        </xsd:restriction>
      </xsd:simpleType>
    </xsd:element>
    <xsd:element name="SharingHintHash" ma:index="16"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2F40E3-C0A9-4FEC-AD65-F382BAAF12D3}">
  <ds:schemaRefs>
    <ds:schemaRef ds:uri="http://schemas.microsoft.com/office/2006/metadata/properties"/>
    <ds:schemaRef ds:uri="http://schemas.microsoft.com/office/infopath/2007/PartnerControls"/>
    <ds:schemaRef ds:uri="74c514bc-f765-47b7-84f9-5edca7a51c39"/>
  </ds:schemaRefs>
</ds:datastoreItem>
</file>

<file path=customXml/itemProps2.xml><?xml version="1.0" encoding="utf-8"?>
<ds:datastoreItem xmlns:ds="http://schemas.openxmlformats.org/officeDocument/2006/customXml" ds:itemID="{916DBC9C-E032-4A09-8BA8-BE42FF8C8040}">
  <ds:schemaRefs>
    <ds:schemaRef ds:uri="http://schemas.microsoft.com/sharepoint/v3/contenttype/forms"/>
  </ds:schemaRefs>
</ds:datastoreItem>
</file>

<file path=customXml/itemProps3.xml><?xml version="1.0" encoding="utf-8"?>
<ds:datastoreItem xmlns:ds="http://schemas.openxmlformats.org/officeDocument/2006/customXml" ds:itemID="{2E737B51-DD99-46F8-BBEB-0F34604F43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c514bc-f765-47b7-84f9-5edca7a51c39"/>
    <ds:schemaRef ds:uri="dde30721-aaf1-4de6-9a42-6bcb96f7846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Terminados</vt:lpstr>
      <vt:lpstr>En trámite</vt:lpstr>
      <vt:lpstr>NUMERACIÓN PROCESOS</vt:lpstr>
      <vt:lpstr>NUMERACIÓN CONTRATOS</vt:lpstr>
      <vt:lpstr>_Hlk169274664</vt:lpstr>
      <vt:lpstr>_Hlk94707922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teresa Manzano Borja</dc:creator>
  <cp:keywords/>
  <dc:description/>
  <cp:lastModifiedBy>Jaime Leonardo Gonzalez Aldana</cp:lastModifiedBy>
  <cp:revision/>
  <dcterms:created xsi:type="dcterms:W3CDTF">2024-06-19T12:30:10Z</dcterms:created>
  <dcterms:modified xsi:type="dcterms:W3CDTF">2025-01-22T21:10:07Z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0x010100E6A00DA420F59D4C9DD46BFA25BC2988</vt:lpwstr>
  </property>
</Properties>
</file>