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carvajal\Desktop\CONTRATOS\PAC\PAA-2019\"/>
    </mc:Choice>
  </mc:AlternateContent>
  <xr:revisionPtr revIDLastSave="0" documentId="8_{646F3B4D-576E-469A-B256-3C5399C636D6}" xr6:coauthVersionLast="31" xr6:coauthVersionMax="31" xr10:uidLastSave="{00000000-0000-0000-0000-000000000000}"/>
  <bookViews>
    <workbookView xWindow="0" yWindow="0" windowWidth="28800" windowHeight="12225" xr2:uid="{84DC13DD-7EB5-4942-9FB9-FD30ECF9D014}"/>
  </bookViews>
  <sheets>
    <sheet name="LINEAS DEL PLAN" sheetId="1" r:id="rId1"/>
  </sheets>
  <definedNames>
    <definedName name="_xlnm._FilterDatabase" localSheetId="0" hidden="1">'LINEAS DEL PLAN'!$A$1:$K$109</definedName>
    <definedName name="Z_8388C3B9_F097_4017_B2DA_06CB0511B4F2_.wvu.FilterData" localSheetId="0" hidden="1">'LINEAS DEL PLAN'!#REF!</definedName>
    <definedName name="Z_9F4BB3CC_0ADE_44F8_8BC2_CC6B5DEEBD15_.wvu.FilterData" localSheetId="0" hidden="1">'LINEAS DEL PLAN'!#REF!</definedName>
    <definedName name="Z_A691BC67_CB14_4809_AEA3_8E2FF9D1EEF6_.wvu.FilterData" localSheetId="0" hidden="1">'LINEAS DEL PLAN'!#REF!</definedName>
    <definedName name="Z_BD70D9C8_F51D_4A45_9ADB_C9426663E097_.wvu.FilterData" localSheetId="0" hidden="1">'LINEAS DEL PLAN'!#REF!</definedName>
    <definedName name="Z_CCD47290_CFB7_4CE4_8D80_507ACF429750_.wvu.FilterData" localSheetId="0" hidden="1">'LINEAS DEL PLAN'!#REF!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9" i="1" l="1"/>
  <c r="J55" i="1"/>
  <c r="J63" i="1"/>
  <c r="J73" i="1"/>
  <c r="J62" i="1"/>
</calcChain>
</file>

<file path=xl/sharedStrings.xml><?xml version="1.0" encoding="utf-8"?>
<sst xmlns="http://schemas.openxmlformats.org/spreadsheetml/2006/main" count="659" uniqueCount="238">
  <si>
    <t>LINEA PLAN DE CONTRATACIÓN</t>
  </si>
  <si>
    <t>Tipo de Proyecto
1. Plan de Contratación
 2. Vigencia Actual.
3. Caja Menor
4. Reserva Presupuestal
5. Transferencias</t>
  </si>
  <si>
    <t>UNIDAD EJECUTORA
1. SAE
2. FRISCO</t>
  </si>
  <si>
    <t>Tipo de Negocio</t>
  </si>
  <si>
    <t>RUBRO</t>
  </si>
  <si>
    <t>AGREGADO RUBRO</t>
  </si>
  <si>
    <t>NOMBRE RUBRO</t>
  </si>
  <si>
    <t>CENTRO DE COSTO</t>
  </si>
  <si>
    <t>NOMBRE CENTRO DE COSTO</t>
  </si>
  <si>
    <t>APROBADO 2019</t>
  </si>
  <si>
    <t>DESCRIPCIÓN</t>
  </si>
  <si>
    <t>1</t>
  </si>
  <si>
    <t>GASTOS GENERALES</t>
  </si>
  <si>
    <t>OTROS GASTOS PARA ADQUISICIÓN DE SERVICIOS</t>
  </si>
  <si>
    <t>GIT DE ARCHIVO Y CORRESPONDENCIA</t>
  </si>
  <si>
    <t>ORGANIZACIÓN DE ARCHIVO RECIBIDO POR LA DNE</t>
  </si>
  <si>
    <t>VICEPRESIDENCIA ADMINISTRATIVA Y FINANCIERA</t>
  </si>
  <si>
    <t>2</t>
  </si>
  <si>
    <t>COMPRA DE EQUIPO</t>
  </si>
  <si>
    <t>MOBILIARIO Y ENSERES</t>
  </si>
  <si>
    <t>ADQUISICIÓN DE MOBILIARIO Y EQUIPOS DE OFICINA PARA LA SEDE PRINCIPAL Y SUS REGIONALES  - SAE</t>
  </si>
  <si>
    <t>3</t>
  </si>
  <si>
    <t>COMPRA ESTANTERIA ARCHIVO - FRISCO</t>
  </si>
  <si>
    <t>4</t>
  </si>
  <si>
    <t>OTROS MUEBLES Y ENSERES</t>
  </si>
  <si>
    <t xml:space="preserve">COMPRA ELECTRODOMESTICOS Y APARATOS ELECTRÓNICOS  PARA  EL FUNCIONAMIENTO DE LA SEDE PRINCIPAL Y SUS REGIONALES </t>
  </si>
  <si>
    <t>5</t>
  </si>
  <si>
    <t>MATERIALES Y SUMINISTROS</t>
  </si>
  <si>
    <t>COMBUSTIBLES Y LUBRICANTES</t>
  </si>
  <si>
    <t>SUMINISTRO DE COMBUSTIBLE PARQUE AUTOMOTOR AL SERVICIO DE LA SAE MAS ACPM PLANTA ELECTRICA</t>
  </si>
  <si>
    <t>6</t>
  </si>
  <si>
    <t>ELEMENTOS  DE FERRETERIA</t>
  </si>
  <si>
    <t>SUMINISTRO DE HERRAMIENTAS, ELEMENTOS DE FERRETERIA, MATERIALES ELECTRICOS, ELECTRONICOS, MATERIALES DE CONSTRUCCION Y ELEMENTOS OCASIONALES NECESARIOS PARA EL FUNCIONAMIENTO DE LA SEDE, REGIONALES, BODEGA ARCHIVO - SAE</t>
  </si>
  <si>
    <t>7</t>
  </si>
  <si>
    <t>PAPELERÍA, UTILES DE ESCRITORIO Y OFICINA</t>
  </si>
  <si>
    <t xml:space="preserve">SUMINISTRO DE: PAPELERIA, UTILES DE ESCRITORIO, EQUIPOS DE OFICINA, ELEMENTOS TECNOLOGICOS, TONER Y PRODUCTOS OCASIONALES, A TRAVES DE UN SERVICIO DE PROVEEDURIA INTEGRAL  PARA GARANTIZAR LOS INSUMOS NECESARIOS AL PERSONAL SEDE PRINCIPAL Y SUS REGIONALES - SAE Y ADQUISICION CAJAS, CARPETAS, GANCHOS Y ROTULOS, PARA EL ARCHIVO, SEDE PRINCIPAL Y SUS REGIONALES </t>
  </si>
  <si>
    <t>MANTENIMIENTO</t>
  </si>
  <si>
    <t xml:space="preserve">MANTENIMIENTO DE BIENES INMUEBLES </t>
  </si>
  <si>
    <t>8</t>
  </si>
  <si>
    <t>MANTENIMIENTO DE BIENES MUEBLES, EQUIPOS Y ENSERES</t>
  </si>
  <si>
    <t>MANTENIMIENTO Y ADQUISICIÓN DE PURIFICADORES DE AGUA PARA LA SEDE PRINCIPAL, BODEGA Y REGIONALES - SAE</t>
  </si>
  <si>
    <t>9</t>
  </si>
  <si>
    <t>MANTENIMIENTO DE EQUIPO DE NAVEGACION Y TRANSPORTE</t>
  </si>
  <si>
    <t>MANTENIMIENTO  PREVENTIVO Y CORRECTIVO CON SUMINISTRO DE REPUESTOS ORIGINALES Y MANO DE OBRA PARA LOS VEHÍCULOS QUE CONFORMAN EL PARQUE AUTOMOTOR ACTIVO DE LA SOCIEDAD Y LOS QUE LE HAYAN SIDO Y LE SEAN ASIGNADOS POR NECESIDADES DEL SERVICIO - SAE</t>
  </si>
  <si>
    <t>10</t>
  </si>
  <si>
    <t>SERVICIO DE ASEO Y CAFETERIA</t>
  </si>
  <si>
    <t>CONTRATAR EL SERVICIO INTEGRAL DE ASEO, CAFETERIA Y MANTENIMIENTO  PARA LAS SEDE PRINCIPAL, BODEGA Y SUS REGIONALES -  SAE</t>
  </si>
  <si>
    <t>11</t>
  </si>
  <si>
    <t>SERVICIO DE SEGURIDAD Y VIGILANCIA</t>
  </si>
  <si>
    <t xml:space="preserve">CONTRATAR EL SERVICIO DE VIGILANCIA Y SEGURIDAD PRIVADA INCLUIDO MEDIOS TECNOLOGICOS. RECURSOS SAE </t>
  </si>
  <si>
    <t xml:space="preserve">CONTRATAR EL SERVICIO DE VIGILANCIA Y SEGURIDAD PRIVADA - FRISCO. </t>
  </si>
  <si>
    <t>12</t>
  </si>
  <si>
    <t>COMUNICACIONES Y TRANSPORTE</t>
  </si>
  <si>
    <t>CORREO</t>
  </si>
  <si>
    <t>SERVICIO DE ENVIO Y ENTREGA DE CORRRESPONDENCIA 4-72 Y MENSAJERIA ESPECIALIZADA - SAE</t>
  </si>
  <si>
    <t>13</t>
  </si>
  <si>
    <t>TRANSPORTE Y ACARREOS</t>
  </si>
  <si>
    <t xml:space="preserve">TRANSPORTE Y ACARREO PARA EL TRASLADO SEDE PRINCIPAL - SAE </t>
  </si>
  <si>
    <t>14</t>
  </si>
  <si>
    <t>IMPRESOS Y PUBLICACIONES</t>
  </si>
  <si>
    <t>SUSCRIPCIONES</t>
  </si>
  <si>
    <t>SUSCRIPCIONES ESPECIALIZADAS (LEGIS CONSTRUDATA Y ACTUALIZACIONES JURIDICAS, FINANCIERA Y TALENTO HUMANO) - SAE</t>
  </si>
  <si>
    <t>15</t>
  </si>
  <si>
    <t>OTROS GASTOS POR IMPRESOS Y PUBLICACIONES</t>
  </si>
  <si>
    <t>CONTRATAR OUTSOURCING REPRODUCCIÓN Y FOTOCOPIADO  - SAE</t>
  </si>
  <si>
    <t>16</t>
  </si>
  <si>
    <t>SEGUROS</t>
  </si>
  <si>
    <t>SEGURO DE INFIDELIDAD Y RIESGOS FINANCIEROS</t>
  </si>
  <si>
    <t>PAGO PRIMA POLIZA SEGURO DE INFIDELIDAD Y RIESGOS FINANCIEROS  - SAE</t>
  </si>
  <si>
    <t xml:space="preserve">SEGURO RESPONSABILIDAD CIVIL </t>
  </si>
  <si>
    <t>PAGO PRIMA POLIZA  SEGURO RESPONSABILIDAD CIVIL - SAE</t>
  </si>
  <si>
    <t>SEGUROS DIRECTORES Y ADMINISTRADORES</t>
  </si>
  <si>
    <t>PAGO PRIMA POLIZA  SEGUROS DIRECTORES Y ADMINISTRADORES- SAE</t>
  </si>
  <si>
    <t>SEGUROS GENERALES</t>
  </si>
  <si>
    <t>SEGUROS MANEJO GLOBAL ENTIDADES ESTATALES PAGO PRIMA POLIZA  - SAE</t>
  </si>
  <si>
    <t>SEGUROS TODO RIESGO</t>
  </si>
  <si>
    <t>SEGUROS TODO RIESGO DAÑO MATERIAL - PAGO PRIMA POLIZA -  FRISCO</t>
  </si>
  <si>
    <t>SEGUROS TRANSPORTE</t>
  </si>
  <si>
    <t>SEGUROS TRANSPORTE DE MERCANCIAS - PAGO PRIMA POLIZA -  FRISCO</t>
  </si>
  <si>
    <t>SEGURO TRANSPORTE DE VALORES - PAGO PRIMA POLIZA -  FRISCO</t>
  </si>
  <si>
    <t>SEGUROS VEHICULOS</t>
  </si>
  <si>
    <t>PAGO PRIMA POLIZA  SEGUROS VEHICULOS- SAE</t>
  </si>
  <si>
    <t>17</t>
  </si>
  <si>
    <t>ARRENDAMIENTOS</t>
  </si>
  <si>
    <t>ARRENDAMIENTO DE BIENES INMUEBLES</t>
  </si>
  <si>
    <t>ARRENDAMIENTO SEDE PRINCIPAL, BODEGA ARCHIVO Y REGIONALES - SAE</t>
  </si>
  <si>
    <t>18</t>
  </si>
  <si>
    <t>COMISIONES</t>
  </si>
  <si>
    <t>GERENCIA COMERCIAL</t>
  </si>
  <si>
    <t>COMISIONES CISA</t>
  </si>
  <si>
    <t>GASTOS DE OPERACIÓN</t>
  </si>
  <si>
    <t>19</t>
  </si>
  <si>
    <t>CONTRATO CASA EDITORIAL EL TIEMPO, CONTRATO PORTAL WEB PROMOCION DE INMUEBLES, PUBLICACIONES PERIODICOS LOCALES Y REGIONALES, ACTIVIDADES PROMOCION DE INMUEBLES FERIAS, BRIGADAS Y OTROS, PUBLICIDAD PARA VENTA DE INMUEBLES</t>
  </si>
  <si>
    <t>20</t>
  </si>
  <si>
    <t>CENTRALES DE RIESGO Y ESTUDIOS Y ASESORIAS DE MERCADOS INMOBILIARIOS Y OTROS. EN PROCESO</t>
  </si>
  <si>
    <t>CENTRALES DE RIESGO Y ESTUDIOS Y ASESORIAS DE MERCADOS INMOBILIARIOS Y OTROS. EXTINTOS</t>
  </si>
  <si>
    <t>21</t>
  </si>
  <si>
    <t>SERVICIOS PERSONALES INDIRECTOS</t>
  </si>
  <si>
    <t>HONORARIOS ASESORIAS JURIDICAS</t>
  </si>
  <si>
    <t>GERENCIA ASUNTOS LEGALES</t>
  </si>
  <si>
    <t>DEFENSA JUDICIAL, CARTERA, VIGILANCIA JUDICIAL,  PERITOS ESPECIALES,  PROCESOS ESPECIALES</t>
  </si>
  <si>
    <t>GASTOS DE PERSONAL</t>
  </si>
  <si>
    <t>CONSULTOR LABORAL</t>
  </si>
  <si>
    <t>ABOGADOS QUE PRESTAN SERVIO DE CONSULTARÍA JURÍDICA EN MATERIA CIVIL, PENAL, LABORAL O CONTENCIOSO ADMINISTRATIVO PARA SOPORTAR LA GESTIÓN DE LA ADMINISTRACIÓN.</t>
  </si>
  <si>
    <t>GERENCIA DE INMUEBLES</t>
  </si>
  <si>
    <t>22</t>
  </si>
  <si>
    <t>CONTRATOS DE CONSERJERIA  DE BIENES INMUEBLES EXTINTOS</t>
  </si>
  <si>
    <t>CONTRATOS DE CONSERJERIA  DE BIENES INMUEBLES EN PROCESO</t>
  </si>
  <si>
    <t>23</t>
  </si>
  <si>
    <t>PAGO POR GASTOS DE DESALOJOS DE BIENES INMUEBLES EXTINTOS</t>
  </si>
  <si>
    <t>PAGO POR GASTOS DE DESALOJOS DE BIENES INMUEBLES EN PROCESO</t>
  </si>
  <si>
    <t>24</t>
  </si>
  <si>
    <t>HONORARIOS AVALUOS</t>
  </si>
  <si>
    <t>GERENCIA DE MUEBLES</t>
  </si>
  <si>
    <t>CONTRATAR LA PRESTACIÓN DE SERVICIOS DE AVALÚO TÉCNICO COMERCIAL DE LAS AERONAVES.</t>
  </si>
  <si>
    <t>HONORARIOS ASESORIAS ADMINISTRATIVAS</t>
  </si>
  <si>
    <t>CONTRATAR ASESORIAS EN REALIZACION DE TRAMITES ,CONCEPTOS Y DILIGENCIAS EN TRANSPORTE AEREO, FLUVIAL Y TERRESTRE</t>
  </si>
  <si>
    <t>25</t>
  </si>
  <si>
    <t>MANTENIMIENTO BASCULAS, APILADORAS Y ESTIBADORAS.</t>
  </si>
  <si>
    <t>26</t>
  </si>
  <si>
    <t>ARRENDAMIENTOS Y BODEGAJE</t>
  </si>
  <si>
    <t>ARRENDAMIENTO, ALMACENAMIENTO Y BODEGAJE DE BIENES</t>
  </si>
  <si>
    <t>27</t>
  </si>
  <si>
    <t xml:space="preserve">SERVICIOS DE TRANSPORTE, CUSTODIA, MANUTENCIÓN, CUIDADOS, MARCAJE, SOSTENIMIENTO, PESAJE Y GESTIONES DE INTERMEDIACIÓN COMERCIAL DE BOVINOS </t>
  </si>
  <si>
    <t>28</t>
  </si>
  <si>
    <t>TRANSPORTE</t>
  </si>
  <si>
    <t>TRANSPORTE MONETIZACIONES BANCO DE LA REPUBLICA</t>
  </si>
  <si>
    <t>GERENCIA DE SOCIEDADES EN LIQUIDACIÓN</t>
  </si>
  <si>
    <t xml:space="preserve">AVALÚOS COMERCIALES DE SOCIEDADES EXTINTASQUE NO  CUENTEN CON INGRESOS  </t>
  </si>
  <si>
    <t xml:space="preserve">AVALÚOS COMERCIALES DE SOCIEDADES EN PROCESO QUE NO  CUENTEN CON INGRESOS  </t>
  </si>
  <si>
    <t>HONORARIOS EXTINTOS PARA EMISIÓN DE CONCEPTOS DE DERECHO TRIBUTARIO, SOCIETARIO Y COMERCIAL, ASESORÍAS EN MATERIA CONTABLE Y FINANCIERA, HONORARIOS PARA LIQUIDADOR DE SOCIEDADES SIN ACTIVOS.</t>
  </si>
  <si>
    <t>HONORARIOS EN PROCESO  PARA EMISIÓN DE CONCEPTOS DE DERECHO TRIBUTARIO, SOCIETARIO Y COMERCIAL, ASESORÍAS EN MATERIA CONTABLE Y FINANCIERA, HONORARIOS PARA LIQUIDADOR DE SOCIEDADES SIN ACTIVOS.</t>
  </si>
  <si>
    <t>29</t>
  </si>
  <si>
    <t>IMPRESIÓN DE AVISOS Y PUBLICACIONES EN DIARIOS DE AMPLIA CIRCULACIÓN A NIVEL PAÍS, RUEDAS DE NEGOCIOS PARA COMERCIALIZACIÓN DE INMUEBLES SOCIALES. EXTINTOS</t>
  </si>
  <si>
    <t>IMPRESIÓN DE AVISOS Y PUBLICACIONES EN DIARIOS DE AMPLIA CIRCULACIÓN A NIVEL PAÍS, RUEDAS DE NEGOCIOS PARA COMERCIALIZACIÓN DE INMUEBLES SOCIALES. EN PROCESO</t>
  </si>
  <si>
    <t>GERENCIA FINANCIERA</t>
  </si>
  <si>
    <t>30</t>
  </si>
  <si>
    <t>ADMINISTRACIÓN DE PORTAFOLIO</t>
  </si>
  <si>
    <t>CUSTODIA PORTAFOLIO</t>
  </si>
  <si>
    <t>31</t>
  </si>
  <si>
    <t>REVISORÍA FISCAL Y ASESORÍAS TIBUTARIAS</t>
  </si>
  <si>
    <t>ALIMENTACIÓN</t>
  </si>
  <si>
    <t>GERENCIA DE SOCIEDADES ACTIVAS</t>
  </si>
  <si>
    <t>GASTOS HONORARIOS ASESORIAS EXTINTAS</t>
  </si>
  <si>
    <t>GASTOS HONORARIOS ASESORIAS EN PROCESO</t>
  </si>
  <si>
    <t>GASTOS HONORARIOS JURIDICOS EXTINTOS</t>
  </si>
  <si>
    <t>GASTOS HONORARIOS JURIDICOS EN PROCESO</t>
  </si>
  <si>
    <t>32</t>
  </si>
  <si>
    <t>TRANSPORTE DE MERCANCIAS QUE SON INVENTARIOS DE LAS SOCIEDADES Y QUE EN EL MOMENTO NO TIENE FLUJO DE CAJA PARA ASUMIR DICHO GASTO</t>
  </si>
  <si>
    <t>GASTOS DE BODEGAJE PARA LAS SOCIEDADES Y  ESTABLECIMIENTOS DE COMERCIO QUE CUENTAN CON INVENTARIOS DE MERCANCIA Y DE MAQUINAS QUE NO PUEDEN SER PAGADOS POR LA SOCIEDAD POR FALTA DE FLUJO DE CAJA ACTIVA</t>
  </si>
  <si>
    <t xml:space="preserve">HONORARIOS POR DIAGNOSTICOS INICIALES CON CARGO AL FRISCO CUANDO LAS SOCIEDADES NO TIENEN FLUJO DE CAJA </t>
  </si>
  <si>
    <t xml:space="preserve">GASTOS DESALOJOS DE INMUBLES SOCIALES Y LEVANTAMIENTO DE INVENTARIOS DE MERCANCIA DE SOCIEDADES Y ESTABLECIMEINTOS DE COMERCIO </t>
  </si>
  <si>
    <t>33</t>
  </si>
  <si>
    <t xml:space="preserve">SOFTWARE </t>
  </si>
  <si>
    <t>GERENCIA DE TALENTO HUMANO</t>
  </si>
  <si>
    <t>ALQUILER DE BIOMETRICOS</t>
  </si>
  <si>
    <t>34</t>
  </si>
  <si>
    <t>ESTUDIO DE SEGURIDAD A LOS ASPIRANTES A CONFORMAR EL BANCO DE HOJAS DE VIDA, APLICACIÓN DE PRUEBAS PSICOTÉCNICAS  Y DE COMPETENCIAS Y SERVICIOS DE ASESORÍA.</t>
  </si>
  <si>
    <t>SUELDOS DE PERSONAL DE NOMINA</t>
  </si>
  <si>
    <t>35</t>
  </si>
  <si>
    <t>SERVICIOS TEMPORALES</t>
  </si>
  <si>
    <t>36</t>
  </si>
  <si>
    <t>ELEMENTOS DE SEGURIDAD INDUSTRIAL</t>
  </si>
  <si>
    <t xml:space="preserve">SEGURIDAD INDUSTRIAL (DOTACIONES, ELEMENTOS DE PROTECCIÓN PERSONAL, SEÑALIZACIÓN PREVENTIVA, CAPACITACIÓN, BRIGADAS DE EMERGENCIA, BOTIQUINES, EXTINTORES, ELEMENTOS DE PROTECCIÓN Y PREVENCIÓN) </t>
  </si>
  <si>
    <t>37</t>
  </si>
  <si>
    <t>PLAN DE SANEAMIENTO BÁSICO (FUMIGACIÓN Y CONTROL DE ROEDORES, ANÁLISIS FISICOQUÍMICO Y MICROBIOLÓGICO DE AGUA, PUNTOS ECOLÓGICOS, ELEMENTOS DE CONTROL AMBIENTAL)</t>
  </si>
  <si>
    <t>38</t>
  </si>
  <si>
    <t>SERVICIO DE TAXI A TRABAJADORES.</t>
  </si>
  <si>
    <t>SEGUROS DE VIDA</t>
  </si>
  <si>
    <t>SEGUROS DE VIDA PLANTA PERSONAL DIRECTO SAE</t>
  </si>
  <si>
    <t>SEGUROS EXEQUIAL</t>
  </si>
  <si>
    <t>PÓLIZA DE SEGURO EXEQUIAL PLANTA PERSONAL DIRECTO SAE</t>
  </si>
  <si>
    <t>39</t>
  </si>
  <si>
    <t>VIATICOS Y GASTOS DE VIAJE</t>
  </si>
  <si>
    <t>GASTOS DE VIAJE ALIMENTACION</t>
  </si>
  <si>
    <t>ALOJAMIENTO</t>
  </si>
  <si>
    <t>GASTOS DE VIAJE ALOJAMIENTO</t>
  </si>
  <si>
    <t>TRANSPORTE AEREO</t>
  </si>
  <si>
    <t>GASTOS DE VIAJE TRANSPORTE AEREO</t>
  </si>
  <si>
    <t>40</t>
  </si>
  <si>
    <t>CAPACITACION, BIENESTAR SOCIAL Y ESTIMULOS</t>
  </si>
  <si>
    <t>OTROS SERVICIOS PARA CAPACITACION SOCIAL, BIENESTAR SOCIAL Y ESTIMULOS</t>
  </si>
  <si>
    <t>CONTRATACIÓN DE ACTIVIDADES DEL PLAN DE BIENESTAR SOCIAL LABORAL.  DEPORTE, CULTURA, RECREACIÓN, ESPARCIMIENTO E INTEGRACIÓN Y DE LA FAMILIA.</t>
  </si>
  <si>
    <t>41</t>
  </si>
  <si>
    <t>CONTRATACIÓN DE CAPACITACIÓN EXTERNA, PARA EL DESARROLLO DE LAS ACTIVIDADES DEL PLAN EMPRESARIAL DE CAPACITACIÓN.</t>
  </si>
  <si>
    <t>42</t>
  </si>
  <si>
    <t>MEDICINA PREVENTIVA Y DEL TRABAJO (EXÁMENES MÉDICOS OCUPACIONALES DE INGRESO, EGRESO Y PERIÓDICOS, COMPLEMENTARIOS, VACUNACIÓN, ACTIVIDADES DE PROMOCIÓN Y PREVENCIÓN (COPASST), ELEMENTROS DE PROTECCIÓN ZONAS CALIDAS, ÁREA PROTEGIDA). $130.000.000
HIGIENE INDUSTRIAL (MEDICIÓN DE ILUMINACIÓN) $ 5.000.000 Y CONTROL DE ASPECTOS E IMPACTOS AMBIENTALES (IMPLEMENTACIÓN DE PROGRAMAS DE GESTIÓN AMBIENTAL COMO EL AHORRO Y USO EFICIENTE DE AGUA, AHORRO Y USO EFICIENTE DE ENERGÍA, MANEJO INTEGRAL DE RESIDUOS, CERO PAPEL, COMUNICACIÓN Y CULTURA, PRODUCCIÓN MÁS LIMPIA, ESTUDIOS AMBIENTALES COMO MEDICIÓN DE ILUMINACIÓN, MEDICIÓN DE HUELLA DE CARBONO, MEDICIÓN HUELLA HÍDRICA) $15,000,000
EDUCACIÓN AMBIENTAL (CAPACITACIONES, SEÑALIZACIÓN DE SENSIBILIZACIÓN, ACTIVIDADES DE CELEBRACIÓN DE FESTIVIDADES AMBIENTALES, SALIDAS ECOLÓGICAS.) $8,000,000
EVALUACIÓN DEL SISTEMA (REALIZACIÓN DE AUDITORÍAS INTERNAS, EXTERNAS, EVALUACIONES DEL SISTEMA, CONSULTORÍAS, ASESORÍAS Y SERVICIOS AMBIENTALES) $5,500,000</t>
  </si>
  <si>
    <t>43</t>
  </si>
  <si>
    <t>PRESTACIÓN DE SERVICIOS PARA EL DESARROLLO DE  ACCIONES LOGÍSTICAS, EVENTOS, ENCUENTROS, TALLERES, CAPACITACIONES QUE REQUIERA LA SAE.</t>
  </si>
  <si>
    <t>ESTUDIOS DE SEGURIDAD PARA DEPOSITARIOS PROVISIONALES Y LIQUIDADORES.</t>
  </si>
  <si>
    <t>GERENCIA TECNICA</t>
  </si>
  <si>
    <t>REALIZACIÓN AVALÚOS EN PROCESO</t>
  </si>
  <si>
    <t>REALIZACIÓN AVALÚOS EXTINTOS</t>
  </si>
  <si>
    <t>44</t>
  </si>
  <si>
    <t>SANEAMIENTOS Y LEVANTAMIENTOS TOPOGRAFIA EN PROCESO</t>
  </si>
  <si>
    <t>SANEAMIENTOS Y LEVANTAMIENTOS TOPOGRAFIA EXTINTOS</t>
  </si>
  <si>
    <t>45</t>
  </si>
  <si>
    <t>ROM (REPARACIONES, OBRAS Y MANTENIMIENTO INCLUIDAS LAS DECOLICIONES) EXTINTOS</t>
  </si>
  <si>
    <t>ROM Y DEMOLICIONES</t>
  </si>
  <si>
    <t>ROM (REPARACIONES, OBRAS Y MANTENIMIENTO INCLUIDAS LAS DECOLICIONES) EN PROCESO</t>
  </si>
  <si>
    <t>46</t>
  </si>
  <si>
    <t>OFICINA DE COMUNICACIÓNES Y ATENCIÓN AL CIUDADANO</t>
  </si>
  <si>
    <t>OPERADOR LOGISTICO</t>
  </si>
  <si>
    <t>47</t>
  </si>
  <si>
    <t>ADQUISICIÓN DE HERRAMIENTAS PERIODISTICA NECESARIAS PARA EL FUNCIONAMIENTO DE LA OFICINA</t>
  </si>
  <si>
    <t>48</t>
  </si>
  <si>
    <t>MONITOREO DE MEDIOS</t>
  </si>
  <si>
    <t>49</t>
  </si>
  <si>
    <t>IMPRESOS</t>
  </si>
  <si>
    <t>PUBLICACIONES DE LEY EXTINTOS</t>
  </si>
  <si>
    <t>PUBLICACIONES DE LEY EN PROCESO</t>
  </si>
  <si>
    <t>PUBLICACIONES Y OTROS ENAJENACION TEMPRANA</t>
  </si>
  <si>
    <t>50</t>
  </si>
  <si>
    <t xml:space="preserve">COMPRA DE EQUIPO </t>
  </si>
  <si>
    <t>OFICINA DE CONTROL INTERNO</t>
  </si>
  <si>
    <t>SOFTWARE DE AUDITORIA</t>
  </si>
  <si>
    <t>51</t>
  </si>
  <si>
    <t>MANTENIMIENTO DE SOFTWARE</t>
  </si>
  <si>
    <t>OFICINA ASESORA DE PLANEACIÓN</t>
  </si>
  <si>
    <t xml:space="preserve">MANTENIIENTO SOFTWARE </t>
  </si>
  <si>
    <t xml:space="preserve">HONORARIOS ASESORIAS </t>
  </si>
  <si>
    <t>52</t>
  </si>
  <si>
    <t>OFICINA DE GESTIÓN DE LA INFORMACIÓN</t>
  </si>
  <si>
    <t>COMPRA DE SOFTWARE</t>
  </si>
  <si>
    <t>53</t>
  </si>
  <si>
    <t>GESTOR DOCUMENTAL ORPHEO: MEJORAS AL APLICATIVO (DESARROLLO)</t>
  </si>
  <si>
    <t>54</t>
  </si>
  <si>
    <t>HARDWARE</t>
  </si>
  <si>
    <t>COMPRA CINTAS COMPRA SALAS VIRTUALES COMPRA EQUIPO AUDIOVISUAL TELEVISORES PARA REEMPLAZAR VIDEOBEAMS</t>
  </si>
  <si>
    <t>55</t>
  </si>
  <si>
    <t>COMPRA DE HARDWARE</t>
  </si>
  <si>
    <t>56</t>
  </si>
  <si>
    <t>ARRENDAMIENTO DE BIENES MUEBLES</t>
  </si>
  <si>
    <t xml:space="preserve">SERVICIO DE ALQUILER DE EQUIPOS DE COMPUTO </t>
  </si>
  <si>
    <t xml:space="preserve">MANTENIMIENTO DE SOFTWARE </t>
  </si>
  <si>
    <t>HONORARIOS PERSONAL PARA PROYECTO OGI</t>
  </si>
  <si>
    <t>PAGO DE HONORARIOS POR SERVICIOS PROFESIONALES Y DE APOYO A LA GESTION DE LA SAE</t>
  </si>
  <si>
    <t>HONORARIOS ESTUDIOS DE BANCA DE INVERSIÓN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</si>
</sst>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&quot;$&quot;* #,##0.00_-;\-&quot;$&quot;* #,##0.00_-;_-&quot;$&quot;* &quot;-&quot;??_-;_-@_-"/>
    <numFmt numFmtId="166" formatCode="_(&quot;$&quot;\ * #,##0_);_(&quot;$&quot;\ * \(#,##0\);_(&quot;$&quot;\ * &quot;-&quot;??_);_(@_)"/>
    <numFmt numFmtId="167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0"/>
      <name val="Arial Narrow"/>
      <family val="2"/>
    </font>
    <font>
      <sz val="10"/>
      <name val="Arial Narrow"/>
      <family val="2"/>
    </font>
    <font>
      <sz val="11"/>
      <color rgb="FF000000"/>
      <name val="Calibri"/>
      <family val="2"/>
      <scheme val="minor"/>
    </font>
    <font>
      <sz val="9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4" fillId="0" borderId="0"/>
  </cellStyleXfs>
  <cellXfs count="20">
    <xf numFmtId="0" fontId="0" fillId="0" borderId="0" xfId="0"/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6" fontId="2" fillId="2" borderId="1" xfId="2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 vertical="center"/>
    </xf>
    <xf numFmtId="167" fontId="5" fillId="0" borderId="2" xfId="1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1" fontId="5" fillId="0" borderId="2" xfId="0" applyNumberFormat="1" applyFont="1" applyFill="1" applyBorder="1" applyAlignment="1">
      <alignment horizontal="center" vertical="center" wrapText="1"/>
    </xf>
    <xf numFmtId="1" fontId="5" fillId="0" borderId="2" xfId="1" applyNumberFormat="1" applyFont="1" applyFill="1" applyBorder="1" applyAlignment="1">
      <alignment horizontal="center" vertical="center"/>
    </xf>
    <xf numFmtId="0" fontId="5" fillId="0" borderId="2" xfId="3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  <xf numFmtId="1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49" fontId="5" fillId="0" borderId="2" xfId="0" applyNumberFormat="1" applyFont="1" applyFill="1" applyBorder="1" applyAlignment="1">
      <alignment horizontal="center" vertical="center" wrapText="1"/>
    </xf>
  </cellXfs>
  <cellStyles count="4">
    <cellStyle name="Millares" xfId="1" builtinId="3"/>
    <cellStyle name="Moneda" xfId="2" builtinId="4"/>
    <cellStyle name="Normal" xfId="0" builtinId="0"/>
    <cellStyle name="Normal 4" xfId="3" xr:uid="{3D39F3B9-F157-4DB4-8506-CEB0565CE6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0A8C6-1F55-4086-8146-D0C16A25FB6A}">
  <dimension ref="A1:K117"/>
  <sheetViews>
    <sheetView tabSelected="1" topLeftCell="A71" zoomScaleNormal="100" workbookViewId="0">
      <selection activeCell="A78" sqref="A78:XFD79"/>
    </sheetView>
  </sheetViews>
  <sheetFormatPr baseColWidth="10" defaultColWidth="11.42578125" defaultRowHeight="12.75" x14ac:dyDescent="0.25"/>
  <cols>
    <col min="1" max="1" width="13.5703125" style="4" customWidth="1"/>
    <col min="2" max="2" width="17.140625" style="4" customWidth="1"/>
    <col min="3" max="3" width="11.5703125" style="4" customWidth="1"/>
    <col min="4" max="4" width="17.7109375" style="4" customWidth="1"/>
    <col min="5" max="5" width="14.140625" style="5" customWidth="1"/>
    <col min="6" max="6" width="28.42578125" style="4" customWidth="1"/>
    <col min="7" max="7" width="29.7109375" style="4" customWidth="1"/>
    <col min="8" max="8" width="14.5703125" style="4" bestFit="1" customWidth="1"/>
    <col min="9" max="9" width="27.7109375" style="4" customWidth="1"/>
    <col min="10" max="10" width="19" style="4" bestFit="1" customWidth="1"/>
    <col min="11" max="11" width="62.85546875" style="6" customWidth="1"/>
    <col min="12" max="16384" width="11.42578125" style="4"/>
  </cols>
  <sheetData>
    <row r="1" spans="1:11" ht="102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3" t="s">
        <v>9</v>
      </c>
      <c r="K1" s="2" t="s">
        <v>10</v>
      </c>
    </row>
    <row r="2" spans="1:11" ht="37.5" customHeight="1" x14ac:dyDescent="0.25">
      <c r="A2" s="7" t="s">
        <v>11</v>
      </c>
      <c r="B2" s="7">
        <v>1</v>
      </c>
      <c r="C2" s="7">
        <v>2</v>
      </c>
      <c r="D2" s="8" t="s">
        <v>12</v>
      </c>
      <c r="E2" s="9">
        <v>58909000010001</v>
      </c>
      <c r="F2" s="12" t="s">
        <v>13</v>
      </c>
      <c r="G2" s="12" t="s">
        <v>13</v>
      </c>
      <c r="H2" s="7">
        <v>201</v>
      </c>
      <c r="I2" s="19" t="s">
        <v>14</v>
      </c>
      <c r="J2" s="10">
        <v>457000000</v>
      </c>
      <c r="K2" s="11" t="s">
        <v>15</v>
      </c>
    </row>
    <row r="3" spans="1:11" ht="37.5" customHeight="1" x14ac:dyDescent="0.25">
      <c r="A3" s="7" t="s">
        <v>17</v>
      </c>
      <c r="B3" s="8">
        <v>1</v>
      </c>
      <c r="C3" s="7">
        <v>1</v>
      </c>
      <c r="D3" s="8" t="s">
        <v>12</v>
      </c>
      <c r="E3" s="9">
        <v>166501001001</v>
      </c>
      <c r="F3" s="12" t="s">
        <v>18</v>
      </c>
      <c r="G3" s="12" t="s">
        <v>19</v>
      </c>
      <c r="H3" s="8">
        <v>200</v>
      </c>
      <c r="I3" s="19" t="s">
        <v>16</v>
      </c>
      <c r="J3" s="10">
        <v>46500000</v>
      </c>
      <c r="K3" s="11" t="s">
        <v>20</v>
      </c>
    </row>
    <row r="4" spans="1:11" ht="37.5" customHeight="1" x14ac:dyDescent="0.25">
      <c r="A4" s="7" t="s">
        <v>21</v>
      </c>
      <c r="B4" s="8">
        <v>1</v>
      </c>
      <c r="C4" s="7">
        <v>2</v>
      </c>
      <c r="D4" s="8" t="s">
        <v>12</v>
      </c>
      <c r="E4" s="9">
        <v>16650100010001</v>
      </c>
      <c r="F4" s="12" t="s">
        <v>18</v>
      </c>
      <c r="G4" s="12" t="s">
        <v>19</v>
      </c>
      <c r="H4" s="8">
        <v>200</v>
      </c>
      <c r="I4" s="19" t="s">
        <v>16</v>
      </c>
      <c r="J4" s="10">
        <v>70500000</v>
      </c>
      <c r="K4" s="11" t="s">
        <v>22</v>
      </c>
    </row>
    <row r="5" spans="1:11" ht="37.5" customHeight="1" x14ac:dyDescent="0.25">
      <c r="A5" s="7" t="s">
        <v>23</v>
      </c>
      <c r="B5" s="8">
        <v>1</v>
      </c>
      <c r="C5" s="7">
        <v>1</v>
      </c>
      <c r="D5" s="8" t="s">
        <v>12</v>
      </c>
      <c r="E5" s="9">
        <v>166590001001</v>
      </c>
      <c r="F5" s="12" t="s">
        <v>18</v>
      </c>
      <c r="G5" s="12" t="s">
        <v>24</v>
      </c>
      <c r="H5" s="8">
        <v>200</v>
      </c>
      <c r="I5" s="19" t="s">
        <v>16</v>
      </c>
      <c r="J5" s="10">
        <v>2433550</v>
      </c>
      <c r="K5" s="11" t="s">
        <v>25</v>
      </c>
    </row>
    <row r="6" spans="1:11" ht="37.5" customHeight="1" x14ac:dyDescent="0.25">
      <c r="A6" s="7" t="s">
        <v>26</v>
      </c>
      <c r="B6" s="8">
        <v>1</v>
      </c>
      <c r="C6" s="7">
        <v>1</v>
      </c>
      <c r="D6" s="8" t="s">
        <v>12</v>
      </c>
      <c r="E6" s="9">
        <v>511146001001</v>
      </c>
      <c r="F6" s="12" t="s">
        <v>27</v>
      </c>
      <c r="G6" s="12" t="s">
        <v>28</v>
      </c>
      <c r="H6" s="8">
        <v>200</v>
      </c>
      <c r="I6" s="19" t="s">
        <v>16</v>
      </c>
      <c r="J6" s="10">
        <v>101000000</v>
      </c>
      <c r="K6" s="11" t="s">
        <v>29</v>
      </c>
    </row>
    <row r="7" spans="1:11" ht="58.5" customHeight="1" x14ac:dyDescent="0.25">
      <c r="A7" s="7" t="s">
        <v>30</v>
      </c>
      <c r="B7" s="8">
        <v>1</v>
      </c>
      <c r="C7" s="7">
        <v>1</v>
      </c>
      <c r="D7" s="8" t="s">
        <v>12</v>
      </c>
      <c r="E7" s="9">
        <v>511114002001</v>
      </c>
      <c r="F7" s="12" t="s">
        <v>27</v>
      </c>
      <c r="G7" s="12" t="s">
        <v>31</v>
      </c>
      <c r="H7" s="8">
        <v>200</v>
      </c>
      <c r="I7" s="19" t="s">
        <v>16</v>
      </c>
      <c r="J7" s="10">
        <v>96600000</v>
      </c>
      <c r="K7" s="11" t="s">
        <v>32</v>
      </c>
    </row>
    <row r="8" spans="1:11" ht="78" customHeight="1" x14ac:dyDescent="0.25">
      <c r="A8" s="7" t="s">
        <v>33</v>
      </c>
      <c r="B8" s="8">
        <v>1</v>
      </c>
      <c r="C8" s="7">
        <v>1</v>
      </c>
      <c r="D8" s="8" t="s">
        <v>12</v>
      </c>
      <c r="E8" s="9">
        <v>511114001001</v>
      </c>
      <c r="F8" s="12" t="s">
        <v>27</v>
      </c>
      <c r="G8" s="12" t="s">
        <v>34</v>
      </c>
      <c r="H8" s="8">
        <v>200</v>
      </c>
      <c r="I8" s="19" t="s">
        <v>16</v>
      </c>
      <c r="J8" s="10">
        <v>349000000</v>
      </c>
      <c r="K8" s="11" t="s">
        <v>35</v>
      </c>
    </row>
    <row r="9" spans="1:11" ht="37.5" customHeight="1" x14ac:dyDescent="0.25">
      <c r="A9" s="7" t="s">
        <v>38</v>
      </c>
      <c r="B9" s="8">
        <v>1</v>
      </c>
      <c r="C9" s="7">
        <v>1</v>
      </c>
      <c r="D9" s="8" t="s">
        <v>12</v>
      </c>
      <c r="E9" s="9">
        <v>511115002001</v>
      </c>
      <c r="F9" s="12" t="s">
        <v>36</v>
      </c>
      <c r="G9" s="12" t="s">
        <v>39</v>
      </c>
      <c r="H9" s="8">
        <v>200</v>
      </c>
      <c r="I9" s="19" t="s">
        <v>16</v>
      </c>
      <c r="J9" s="10">
        <v>18500000</v>
      </c>
      <c r="K9" s="11" t="s">
        <v>40</v>
      </c>
    </row>
    <row r="10" spans="1:11" ht="37.5" customHeight="1" x14ac:dyDescent="0.25">
      <c r="A10" s="7" t="s">
        <v>41</v>
      </c>
      <c r="B10" s="8">
        <v>1</v>
      </c>
      <c r="C10" s="7">
        <v>1</v>
      </c>
      <c r="D10" s="8" t="s">
        <v>12</v>
      </c>
      <c r="E10" s="13">
        <v>511115005001</v>
      </c>
      <c r="F10" s="12" t="s">
        <v>36</v>
      </c>
      <c r="G10" s="12" t="s">
        <v>42</v>
      </c>
      <c r="H10" s="8">
        <v>200</v>
      </c>
      <c r="I10" s="19" t="s">
        <v>16</v>
      </c>
      <c r="J10" s="10">
        <v>120000000</v>
      </c>
      <c r="K10" s="11" t="s">
        <v>43</v>
      </c>
    </row>
    <row r="11" spans="1:11" ht="37.5" customHeight="1" x14ac:dyDescent="0.25">
      <c r="A11" s="7" t="s">
        <v>44</v>
      </c>
      <c r="B11" s="8">
        <v>1</v>
      </c>
      <c r="C11" s="7">
        <v>1</v>
      </c>
      <c r="D11" s="8" t="s">
        <v>12</v>
      </c>
      <c r="E11" s="9">
        <v>511149001001</v>
      </c>
      <c r="F11" s="12" t="s">
        <v>36</v>
      </c>
      <c r="G11" s="12" t="s">
        <v>45</v>
      </c>
      <c r="H11" s="8">
        <v>200</v>
      </c>
      <c r="I11" s="19" t="s">
        <v>16</v>
      </c>
      <c r="J11" s="10">
        <v>810000000</v>
      </c>
      <c r="K11" s="11" t="s">
        <v>46</v>
      </c>
    </row>
    <row r="12" spans="1:11" ht="37.5" customHeight="1" x14ac:dyDescent="0.25">
      <c r="A12" s="7" t="s">
        <v>47</v>
      </c>
      <c r="B12" s="8">
        <v>1</v>
      </c>
      <c r="C12" s="7">
        <v>1</v>
      </c>
      <c r="D12" s="8" t="s">
        <v>12</v>
      </c>
      <c r="E12" s="9">
        <v>511113001001</v>
      </c>
      <c r="F12" s="12" t="s">
        <v>36</v>
      </c>
      <c r="G12" s="12" t="s">
        <v>48</v>
      </c>
      <c r="H12" s="8">
        <v>200</v>
      </c>
      <c r="I12" s="19" t="s">
        <v>16</v>
      </c>
      <c r="J12" s="10">
        <v>591600000</v>
      </c>
      <c r="K12" s="11" t="s">
        <v>49</v>
      </c>
    </row>
    <row r="13" spans="1:11" ht="37.5" customHeight="1" x14ac:dyDescent="0.25">
      <c r="A13" s="7" t="s">
        <v>47</v>
      </c>
      <c r="B13" s="8">
        <v>1</v>
      </c>
      <c r="C13" s="7">
        <v>2</v>
      </c>
      <c r="D13" s="8" t="s">
        <v>12</v>
      </c>
      <c r="E13" s="9">
        <v>51111300010001</v>
      </c>
      <c r="F13" s="12" t="s">
        <v>36</v>
      </c>
      <c r="G13" s="12" t="s">
        <v>48</v>
      </c>
      <c r="H13" s="8">
        <v>200</v>
      </c>
      <c r="I13" s="19" t="s">
        <v>16</v>
      </c>
      <c r="J13" s="10">
        <v>3040000000</v>
      </c>
      <c r="K13" s="11" t="s">
        <v>50</v>
      </c>
    </row>
    <row r="14" spans="1:11" ht="37.5" customHeight="1" x14ac:dyDescent="0.25">
      <c r="A14" s="7" t="s">
        <v>51</v>
      </c>
      <c r="B14" s="8">
        <v>1</v>
      </c>
      <c r="C14" s="7">
        <v>1</v>
      </c>
      <c r="D14" s="8" t="s">
        <v>12</v>
      </c>
      <c r="E14" s="9">
        <v>511123002002</v>
      </c>
      <c r="F14" s="12" t="s">
        <v>52</v>
      </c>
      <c r="G14" s="12" t="s">
        <v>53</v>
      </c>
      <c r="H14" s="8">
        <v>200</v>
      </c>
      <c r="I14" s="19" t="s">
        <v>16</v>
      </c>
      <c r="J14" s="10">
        <v>153000000</v>
      </c>
      <c r="K14" s="11" t="s">
        <v>54</v>
      </c>
    </row>
    <row r="15" spans="1:11" ht="37.5" customHeight="1" x14ac:dyDescent="0.25">
      <c r="A15" s="7" t="s">
        <v>55</v>
      </c>
      <c r="B15" s="8">
        <v>1</v>
      </c>
      <c r="C15" s="7">
        <v>1</v>
      </c>
      <c r="D15" s="8" t="s">
        <v>12</v>
      </c>
      <c r="E15" s="9">
        <v>511123001002</v>
      </c>
      <c r="F15" s="12" t="s">
        <v>52</v>
      </c>
      <c r="G15" s="12" t="s">
        <v>56</v>
      </c>
      <c r="H15" s="8">
        <v>200</v>
      </c>
      <c r="I15" s="19" t="s">
        <v>16</v>
      </c>
      <c r="J15" s="10">
        <v>22000000</v>
      </c>
      <c r="K15" s="11" t="s">
        <v>57</v>
      </c>
    </row>
    <row r="16" spans="1:11" ht="37.5" customHeight="1" x14ac:dyDescent="0.25">
      <c r="A16" s="7" t="s">
        <v>58</v>
      </c>
      <c r="B16" s="8">
        <v>1</v>
      </c>
      <c r="C16" s="7">
        <v>1</v>
      </c>
      <c r="D16" s="8" t="s">
        <v>12</v>
      </c>
      <c r="E16" s="9">
        <v>511121001003</v>
      </c>
      <c r="F16" s="12" t="s">
        <v>59</v>
      </c>
      <c r="G16" s="12" t="s">
        <v>60</v>
      </c>
      <c r="H16" s="8">
        <v>200</v>
      </c>
      <c r="I16" s="19" t="s">
        <v>16</v>
      </c>
      <c r="J16" s="10">
        <v>15000000</v>
      </c>
      <c r="K16" s="11" t="s">
        <v>61</v>
      </c>
    </row>
    <row r="17" spans="1:11" ht="37.5" customHeight="1" x14ac:dyDescent="0.25">
      <c r="A17" s="7" t="s">
        <v>62</v>
      </c>
      <c r="B17" s="8">
        <v>1</v>
      </c>
      <c r="C17" s="7">
        <v>1</v>
      </c>
      <c r="D17" s="8" t="s">
        <v>12</v>
      </c>
      <c r="E17" s="9">
        <v>511121001001</v>
      </c>
      <c r="F17" s="12" t="s">
        <v>59</v>
      </c>
      <c r="G17" s="12" t="s">
        <v>63</v>
      </c>
      <c r="H17" s="8">
        <v>200</v>
      </c>
      <c r="I17" s="19" t="s">
        <v>16</v>
      </c>
      <c r="J17" s="10">
        <v>362000000</v>
      </c>
      <c r="K17" s="11" t="s">
        <v>64</v>
      </c>
    </row>
    <row r="18" spans="1:11" ht="37.5" customHeight="1" x14ac:dyDescent="0.25">
      <c r="A18" s="7" t="s">
        <v>65</v>
      </c>
      <c r="B18" s="8">
        <v>1</v>
      </c>
      <c r="C18" s="7">
        <v>1</v>
      </c>
      <c r="D18" s="8" t="s">
        <v>12</v>
      </c>
      <c r="E18" s="14">
        <v>511125001007</v>
      </c>
      <c r="F18" s="12" t="s">
        <v>66</v>
      </c>
      <c r="G18" s="12" t="s">
        <v>67</v>
      </c>
      <c r="H18" s="8">
        <v>200</v>
      </c>
      <c r="I18" s="19" t="s">
        <v>16</v>
      </c>
      <c r="J18" s="10">
        <v>221000000</v>
      </c>
      <c r="K18" s="11" t="s">
        <v>68</v>
      </c>
    </row>
    <row r="19" spans="1:11" ht="37.5" customHeight="1" x14ac:dyDescent="0.25">
      <c r="A19" s="7" t="s">
        <v>65</v>
      </c>
      <c r="B19" s="8">
        <v>1</v>
      </c>
      <c r="C19" s="7">
        <v>1</v>
      </c>
      <c r="D19" s="8" t="s">
        <v>12</v>
      </c>
      <c r="E19" s="14">
        <v>511125001002</v>
      </c>
      <c r="F19" s="12" t="s">
        <v>66</v>
      </c>
      <c r="G19" s="12" t="s">
        <v>69</v>
      </c>
      <c r="H19" s="8">
        <v>200</v>
      </c>
      <c r="I19" s="19" t="s">
        <v>16</v>
      </c>
      <c r="J19" s="10">
        <v>26000000</v>
      </c>
      <c r="K19" s="11" t="s">
        <v>70</v>
      </c>
    </row>
    <row r="20" spans="1:11" ht="37.5" customHeight="1" x14ac:dyDescent="0.25">
      <c r="A20" s="7" t="s">
        <v>65</v>
      </c>
      <c r="B20" s="8">
        <v>1</v>
      </c>
      <c r="C20" s="7">
        <v>1</v>
      </c>
      <c r="D20" s="8" t="s">
        <v>12</v>
      </c>
      <c r="E20" s="14">
        <v>511125001003</v>
      </c>
      <c r="F20" s="12" t="s">
        <v>66</v>
      </c>
      <c r="G20" s="12" t="s">
        <v>71</v>
      </c>
      <c r="H20" s="8">
        <v>200</v>
      </c>
      <c r="I20" s="19" t="s">
        <v>16</v>
      </c>
      <c r="J20" s="10">
        <v>255000000</v>
      </c>
      <c r="K20" s="11" t="s">
        <v>72</v>
      </c>
    </row>
    <row r="21" spans="1:11" ht="37.5" customHeight="1" x14ac:dyDescent="0.25">
      <c r="A21" s="7" t="s">
        <v>65</v>
      </c>
      <c r="B21" s="8">
        <v>1</v>
      </c>
      <c r="C21" s="7">
        <v>1</v>
      </c>
      <c r="D21" s="8" t="s">
        <v>12</v>
      </c>
      <c r="E21" s="14">
        <v>511125001001</v>
      </c>
      <c r="F21" s="12" t="s">
        <v>66</v>
      </c>
      <c r="G21" s="12" t="s">
        <v>73</v>
      </c>
      <c r="H21" s="8">
        <v>200</v>
      </c>
      <c r="I21" s="19" t="s">
        <v>16</v>
      </c>
      <c r="J21" s="10">
        <v>8000000</v>
      </c>
      <c r="K21" s="11" t="s">
        <v>74</v>
      </c>
    </row>
    <row r="22" spans="1:11" ht="37.5" customHeight="1" x14ac:dyDescent="0.25">
      <c r="A22" s="7" t="s">
        <v>65</v>
      </c>
      <c r="B22" s="8">
        <v>1</v>
      </c>
      <c r="C22" s="7">
        <v>2</v>
      </c>
      <c r="D22" s="8" t="s">
        <v>12</v>
      </c>
      <c r="E22" s="9">
        <v>19050100020001</v>
      </c>
      <c r="F22" s="12" t="s">
        <v>66</v>
      </c>
      <c r="G22" s="12" t="s">
        <v>75</v>
      </c>
      <c r="H22" s="8">
        <v>200</v>
      </c>
      <c r="I22" s="19" t="s">
        <v>16</v>
      </c>
      <c r="J22" s="10">
        <v>3000000000</v>
      </c>
      <c r="K22" s="11" t="s">
        <v>76</v>
      </c>
    </row>
    <row r="23" spans="1:11" ht="37.5" customHeight="1" x14ac:dyDescent="0.25">
      <c r="A23" s="7" t="s">
        <v>65</v>
      </c>
      <c r="B23" s="8">
        <v>1</v>
      </c>
      <c r="C23" s="7">
        <v>2</v>
      </c>
      <c r="D23" s="8" t="s">
        <v>12</v>
      </c>
      <c r="E23" s="9">
        <v>19050100020002</v>
      </c>
      <c r="F23" s="12" t="s">
        <v>66</v>
      </c>
      <c r="G23" s="12" t="s">
        <v>77</v>
      </c>
      <c r="H23" s="8">
        <v>200</v>
      </c>
      <c r="I23" s="19" t="s">
        <v>16</v>
      </c>
      <c r="J23" s="10">
        <v>655000</v>
      </c>
      <c r="K23" s="11" t="s">
        <v>78</v>
      </c>
    </row>
    <row r="24" spans="1:11" ht="37.5" customHeight="1" x14ac:dyDescent="0.25">
      <c r="A24" s="7" t="s">
        <v>65</v>
      </c>
      <c r="B24" s="8">
        <v>1</v>
      </c>
      <c r="C24" s="7">
        <v>2</v>
      </c>
      <c r="D24" s="8" t="s">
        <v>12</v>
      </c>
      <c r="E24" s="9">
        <v>19050100020002</v>
      </c>
      <c r="F24" s="12" t="s">
        <v>66</v>
      </c>
      <c r="G24" s="12" t="s">
        <v>77</v>
      </c>
      <c r="H24" s="8">
        <v>200</v>
      </c>
      <c r="I24" s="19" t="s">
        <v>16</v>
      </c>
      <c r="J24" s="10">
        <v>311000</v>
      </c>
      <c r="K24" s="11" t="s">
        <v>79</v>
      </c>
    </row>
    <row r="25" spans="1:11" ht="37.5" customHeight="1" x14ac:dyDescent="0.25">
      <c r="A25" s="7" t="s">
        <v>65</v>
      </c>
      <c r="B25" s="8">
        <v>1</v>
      </c>
      <c r="C25" s="7">
        <v>1</v>
      </c>
      <c r="D25" s="8" t="s">
        <v>12</v>
      </c>
      <c r="E25" s="14">
        <v>511125001004</v>
      </c>
      <c r="F25" s="12" t="s">
        <v>66</v>
      </c>
      <c r="G25" s="12" t="s">
        <v>80</v>
      </c>
      <c r="H25" s="8">
        <v>200</v>
      </c>
      <c r="I25" s="19" t="s">
        <v>16</v>
      </c>
      <c r="J25" s="10">
        <v>53000000</v>
      </c>
      <c r="K25" s="11" t="s">
        <v>81</v>
      </c>
    </row>
    <row r="26" spans="1:11" ht="37.5" customHeight="1" x14ac:dyDescent="0.25">
      <c r="A26" s="7" t="s">
        <v>65</v>
      </c>
      <c r="B26" s="8">
        <v>1</v>
      </c>
      <c r="C26" s="7">
        <v>1</v>
      </c>
      <c r="D26" s="8" t="s">
        <v>12</v>
      </c>
      <c r="E26" s="14">
        <v>511125001005</v>
      </c>
      <c r="F26" s="12" t="s">
        <v>66</v>
      </c>
      <c r="G26" s="12" t="s">
        <v>168</v>
      </c>
      <c r="H26" s="8">
        <v>210</v>
      </c>
      <c r="I26" s="19" t="s">
        <v>154</v>
      </c>
      <c r="J26" s="10">
        <v>91000000</v>
      </c>
      <c r="K26" s="11" t="s">
        <v>169</v>
      </c>
    </row>
    <row r="27" spans="1:11" ht="37.5" customHeight="1" x14ac:dyDescent="0.25">
      <c r="A27" s="7" t="s">
        <v>65</v>
      </c>
      <c r="B27" s="8">
        <v>1</v>
      </c>
      <c r="C27" s="7">
        <v>1</v>
      </c>
      <c r="D27" s="8" t="s">
        <v>12</v>
      </c>
      <c r="E27" s="14">
        <v>511125001006</v>
      </c>
      <c r="F27" s="12" t="s">
        <v>66</v>
      </c>
      <c r="G27" s="12" t="s">
        <v>170</v>
      </c>
      <c r="H27" s="8">
        <v>210</v>
      </c>
      <c r="I27" s="19" t="s">
        <v>154</v>
      </c>
      <c r="J27" s="10">
        <v>20000000</v>
      </c>
      <c r="K27" s="11" t="s">
        <v>171</v>
      </c>
    </row>
    <row r="28" spans="1:11" ht="37.5" customHeight="1" x14ac:dyDescent="0.25">
      <c r="A28" s="7" t="s">
        <v>82</v>
      </c>
      <c r="B28" s="8">
        <v>1</v>
      </c>
      <c r="C28" s="7">
        <v>1</v>
      </c>
      <c r="D28" s="8" t="s">
        <v>12</v>
      </c>
      <c r="E28" s="9">
        <v>511118001002</v>
      </c>
      <c r="F28" s="12" t="s">
        <v>83</v>
      </c>
      <c r="G28" s="12" t="s">
        <v>84</v>
      </c>
      <c r="H28" s="8">
        <v>200</v>
      </c>
      <c r="I28" s="19" t="s">
        <v>16</v>
      </c>
      <c r="J28" s="10">
        <v>4796844336</v>
      </c>
      <c r="K28" s="11" t="s">
        <v>85</v>
      </c>
    </row>
    <row r="29" spans="1:11" ht="37.5" customHeight="1" x14ac:dyDescent="0.25">
      <c r="A29" s="7" t="s">
        <v>86</v>
      </c>
      <c r="B29" s="8">
        <v>1</v>
      </c>
      <c r="C29" s="7">
        <v>2</v>
      </c>
      <c r="D29" s="8" t="s">
        <v>12</v>
      </c>
      <c r="E29" s="9">
        <v>51117800020004</v>
      </c>
      <c r="F29" s="12" t="s">
        <v>87</v>
      </c>
      <c r="G29" s="12" t="s">
        <v>87</v>
      </c>
      <c r="H29" s="8">
        <v>150</v>
      </c>
      <c r="I29" s="19" t="s">
        <v>88</v>
      </c>
      <c r="J29" s="10">
        <v>1796264910</v>
      </c>
      <c r="K29" s="11" t="s">
        <v>89</v>
      </c>
    </row>
    <row r="30" spans="1:11" ht="37.5" customHeight="1" x14ac:dyDescent="0.25">
      <c r="A30" s="7" t="s">
        <v>86</v>
      </c>
      <c r="B30" s="8">
        <v>1</v>
      </c>
      <c r="C30" s="7">
        <v>2</v>
      </c>
      <c r="D30" s="8" t="s">
        <v>90</v>
      </c>
      <c r="E30" s="9">
        <v>83909000020001</v>
      </c>
      <c r="F30" s="12" t="s">
        <v>87</v>
      </c>
      <c r="G30" s="12" t="s">
        <v>87</v>
      </c>
      <c r="H30" s="8">
        <v>150</v>
      </c>
      <c r="I30" s="19" t="s">
        <v>88</v>
      </c>
      <c r="J30" s="10">
        <v>3448000000</v>
      </c>
      <c r="K30" s="11" t="s">
        <v>89</v>
      </c>
    </row>
    <row r="31" spans="1:11" ht="51.75" customHeight="1" x14ac:dyDescent="0.25">
      <c r="A31" s="7" t="s">
        <v>91</v>
      </c>
      <c r="B31" s="8">
        <v>1</v>
      </c>
      <c r="C31" s="7">
        <v>2</v>
      </c>
      <c r="D31" s="8" t="s">
        <v>12</v>
      </c>
      <c r="E31" s="9">
        <v>51112100010002</v>
      </c>
      <c r="F31" s="12" t="s">
        <v>59</v>
      </c>
      <c r="G31" s="12" t="s">
        <v>63</v>
      </c>
      <c r="H31" s="8">
        <v>150</v>
      </c>
      <c r="I31" s="19" t="s">
        <v>88</v>
      </c>
      <c r="J31" s="10">
        <v>264000000</v>
      </c>
      <c r="K31" s="11" t="s">
        <v>92</v>
      </c>
    </row>
    <row r="32" spans="1:11" ht="51.75" customHeight="1" x14ac:dyDescent="0.25">
      <c r="A32" s="7" t="s">
        <v>91</v>
      </c>
      <c r="B32" s="8">
        <v>1</v>
      </c>
      <c r="C32" s="7">
        <v>2</v>
      </c>
      <c r="D32" s="8" t="s">
        <v>90</v>
      </c>
      <c r="E32" s="13">
        <v>83909000020019</v>
      </c>
      <c r="F32" s="12" t="s">
        <v>59</v>
      </c>
      <c r="G32" s="12" t="s">
        <v>63</v>
      </c>
      <c r="H32" s="8">
        <v>150</v>
      </c>
      <c r="I32" s="19" t="s">
        <v>88</v>
      </c>
      <c r="J32" s="10">
        <v>510000000</v>
      </c>
      <c r="K32" s="11" t="s">
        <v>92</v>
      </c>
    </row>
    <row r="33" spans="1:11" ht="37.5" customHeight="1" x14ac:dyDescent="0.25">
      <c r="A33" s="7" t="s">
        <v>93</v>
      </c>
      <c r="B33" s="8">
        <v>1</v>
      </c>
      <c r="C33" s="7">
        <v>2</v>
      </c>
      <c r="D33" s="8" t="s">
        <v>90</v>
      </c>
      <c r="E33" s="9">
        <v>83909000020022</v>
      </c>
      <c r="F33" s="12" t="s">
        <v>13</v>
      </c>
      <c r="G33" s="12" t="s">
        <v>13</v>
      </c>
      <c r="H33" s="8">
        <v>150</v>
      </c>
      <c r="I33" s="19" t="s">
        <v>88</v>
      </c>
      <c r="J33" s="10">
        <v>44200000</v>
      </c>
      <c r="K33" s="11" t="s">
        <v>94</v>
      </c>
    </row>
    <row r="34" spans="1:11" ht="37.5" customHeight="1" x14ac:dyDescent="0.25">
      <c r="A34" s="7" t="s">
        <v>93</v>
      </c>
      <c r="B34" s="8">
        <v>1</v>
      </c>
      <c r="C34" s="7">
        <v>2</v>
      </c>
      <c r="D34" s="8" t="s">
        <v>12</v>
      </c>
      <c r="E34" s="9">
        <v>58909000010001</v>
      </c>
      <c r="F34" s="12" t="s">
        <v>13</v>
      </c>
      <c r="G34" s="12" t="s">
        <v>13</v>
      </c>
      <c r="H34" s="8">
        <v>150</v>
      </c>
      <c r="I34" s="19" t="s">
        <v>88</v>
      </c>
      <c r="J34" s="10">
        <v>50400000</v>
      </c>
      <c r="K34" s="11" t="s">
        <v>95</v>
      </c>
    </row>
    <row r="35" spans="1:11" ht="37.5" customHeight="1" x14ac:dyDescent="0.25">
      <c r="A35" s="7" t="s">
        <v>96</v>
      </c>
      <c r="B35" s="8">
        <v>1</v>
      </c>
      <c r="C35" s="7">
        <v>2</v>
      </c>
      <c r="D35" s="8" t="s">
        <v>90</v>
      </c>
      <c r="E35" s="9">
        <v>83909000020002</v>
      </c>
      <c r="F35" s="12" t="s">
        <v>97</v>
      </c>
      <c r="G35" s="12" t="s">
        <v>98</v>
      </c>
      <c r="H35" s="8">
        <v>310</v>
      </c>
      <c r="I35" s="19" t="s">
        <v>99</v>
      </c>
      <c r="J35" s="10">
        <v>2671320000</v>
      </c>
      <c r="K35" s="11" t="s">
        <v>100</v>
      </c>
    </row>
    <row r="36" spans="1:11" ht="37.5" customHeight="1" x14ac:dyDescent="0.25">
      <c r="A36" s="7" t="s">
        <v>96</v>
      </c>
      <c r="B36" s="8">
        <v>1</v>
      </c>
      <c r="C36" s="7">
        <v>1</v>
      </c>
      <c r="D36" s="8" t="s">
        <v>101</v>
      </c>
      <c r="E36" s="9">
        <v>511179001002</v>
      </c>
      <c r="F36" s="12" t="s">
        <v>97</v>
      </c>
      <c r="G36" s="12" t="s">
        <v>98</v>
      </c>
      <c r="H36" s="8">
        <v>310</v>
      </c>
      <c r="I36" s="19" t="s">
        <v>99</v>
      </c>
      <c r="J36" s="10">
        <v>91500000</v>
      </c>
      <c r="K36" s="11" t="s">
        <v>102</v>
      </c>
    </row>
    <row r="37" spans="1:11" ht="37.5" customHeight="1" x14ac:dyDescent="0.25">
      <c r="A37" s="7" t="s">
        <v>96</v>
      </c>
      <c r="B37" s="8">
        <v>1</v>
      </c>
      <c r="C37" s="7">
        <v>2</v>
      </c>
      <c r="D37" s="8" t="s">
        <v>101</v>
      </c>
      <c r="E37" s="9">
        <v>51117900010003</v>
      </c>
      <c r="F37" s="12" t="s">
        <v>97</v>
      </c>
      <c r="G37" s="12" t="s">
        <v>98</v>
      </c>
      <c r="H37" s="8">
        <v>310</v>
      </c>
      <c r="I37" s="19" t="s">
        <v>99</v>
      </c>
      <c r="J37" s="10">
        <v>409585000</v>
      </c>
      <c r="K37" s="11" t="s">
        <v>103</v>
      </c>
    </row>
    <row r="38" spans="1:11" ht="37.5" customHeight="1" x14ac:dyDescent="0.25">
      <c r="A38" s="7" t="s">
        <v>96</v>
      </c>
      <c r="B38" s="8">
        <v>1</v>
      </c>
      <c r="C38" s="7">
        <v>2</v>
      </c>
      <c r="D38" s="8" t="s">
        <v>90</v>
      </c>
      <c r="E38" s="9">
        <v>83909000020002</v>
      </c>
      <c r="F38" s="12" t="s">
        <v>97</v>
      </c>
      <c r="G38" s="12" t="s">
        <v>115</v>
      </c>
      <c r="H38" s="8">
        <v>430</v>
      </c>
      <c r="I38" s="19" t="s">
        <v>113</v>
      </c>
      <c r="J38" s="10">
        <v>479000000</v>
      </c>
      <c r="K38" s="11" t="s">
        <v>116</v>
      </c>
    </row>
    <row r="39" spans="1:11" ht="42.75" customHeight="1" x14ac:dyDescent="0.25">
      <c r="A39" s="7" t="s">
        <v>96</v>
      </c>
      <c r="B39" s="8">
        <v>1</v>
      </c>
      <c r="C39" s="7">
        <v>2</v>
      </c>
      <c r="D39" s="8" t="s">
        <v>101</v>
      </c>
      <c r="E39" s="9">
        <v>51117900010004</v>
      </c>
      <c r="F39" s="12" t="s">
        <v>97</v>
      </c>
      <c r="G39" s="12" t="s">
        <v>115</v>
      </c>
      <c r="H39" s="8">
        <v>510</v>
      </c>
      <c r="I39" s="19" t="s">
        <v>127</v>
      </c>
      <c r="J39" s="10">
        <v>133125000</v>
      </c>
      <c r="K39" s="11" t="s">
        <v>130</v>
      </c>
    </row>
    <row r="40" spans="1:11" ht="42.75" customHeight="1" x14ac:dyDescent="0.25">
      <c r="A40" s="7" t="s">
        <v>96</v>
      </c>
      <c r="B40" s="8">
        <v>1</v>
      </c>
      <c r="C40" s="7">
        <v>2</v>
      </c>
      <c r="D40" s="8" t="s">
        <v>90</v>
      </c>
      <c r="E40" s="9">
        <v>83909000020002</v>
      </c>
      <c r="F40" s="12" t="s">
        <v>97</v>
      </c>
      <c r="G40" s="12" t="s">
        <v>115</v>
      </c>
      <c r="H40" s="8">
        <v>510</v>
      </c>
      <c r="I40" s="19" t="s">
        <v>127</v>
      </c>
      <c r="J40" s="10">
        <v>106500000</v>
      </c>
      <c r="K40" s="11" t="s">
        <v>131</v>
      </c>
    </row>
    <row r="41" spans="1:11" ht="37.5" customHeight="1" x14ac:dyDescent="0.25">
      <c r="A41" s="7" t="s">
        <v>96</v>
      </c>
      <c r="B41" s="8">
        <v>1</v>
      </c>
      <c r="C41" s="7">
        <v>2</v>
      </c>
      <c r="D41" s="8" t="s">
        <v>101</v>
      </c>
      <c r="E41" s="9">
        <v>51117900010004</v>
      </c>
      <c r="F41" s="12" t="s">
        <v>97</v>
      </c>
      <c r="G41" s="12" t="s">
        <v>115</v>
      </c>
      <c r="H41" s="8">
        <v>520</v>
      </c>
      <c r="I41" s="19" t="s">
        <v>142</v>
      </c>
      <c r="J41" s="10">
        <v>50000000</v>
      </c>
      <c r="K41" s="11" t="s">
        <v>143</v>
      </c>
    </row>
    <row r="42" spans="1:11" ht="37.5" customHeight="1" x14ac:dyDescent="0.25">
      <c r="A42" s="7" t="s">
        <v>96</v>
      </c>
      <c r="B42" s="8">
        <v>1</v>
      </c>
      <c r="C42" s="7">
        <v>2</v>
      </c>
      <c r="D42" s="8" t="s">
        <v>90</v>
      </c>
      <c r="E42" s="9">
        <v>83909000020002</v>
      </c>
      <c r="F42" s="12" t="s">
        <v>97</v>
      </c>
      <c r="G42" s="12" t="s">
        <v>115</v>
      </c>
      <c r="H42" s="8">
        <v>520</v>
      </c>
      <c r="I42" s="19" t="s">
        <v>142</v>
      </c>
      <c r="J42" s="10">
        <v>50000000</v>
      </c>
      <c r="K42" s="11" t="s">
        <v>144</v>
      </c>
    </row>
    <row r="43" spans="1:11" ht="37.5" customHeight="1" x14ac:dyDescent="0.25">
      <c r="A43" s="7" t="s">
        <v>96</v>
      </c>
      <c r="B43" s="8">
        <v>1</v>
      </c>
      <c r="C43" s="7">
        <v>2</v>
      </c>
      <c r="D43" s="8" t="s">
        <v>101</v>
      </c>
      <c r="E43" s="9">
        <v>51117900010003</v>
      </c>
      <c r="F43" s="12" t="s">
        <v>97</v>
      </c>
      <c r="G43" s="12" t="s">
        <v>98</v>
      </c>
      <c r="H43" s="8">
        <v>520</v>
      </c>
      <c r="I43" s="19" t="s">
        <v>142</v>
      </c>
      <c r="J43" s="10">
        <v>50000000</v>
      </c>
      <c r="K43" s="11" t="s">
        <v>145</v>
      </c>
    </row>
    <row r="44" spans="1:11" ht="37.5" customHeight="1" x14ac:dyDescent="0.25">
      <c r="A44" s="7" t="s">
        <v>96</v>
      </c>
      <c r="B44" s="8">
        <v>1</v>
      </c>
      <c r="C44" s="7">
        <v>2</v>
      </c>
      <c r="D44" s="8" t="s">
        <v>90</v>
      </c>
      <c r="E44" s="9">
        <v>83909000020002</v>
      </c>
      <c r="F44" s="12" t="s">
        <v>97</v>
      </c>
      <c r="G44" s="12" t="s">
        <v>98</v>
      </c>
      <c r="H44" s="8">
        <v>520</v>
      </c>
      <c r="I44" s="19" t="s">
        <v>142</v>
      </c>
      <c r="J44" s="10">
        <v>50000000</v>
      </c>
      <c r="K44" s="11" t="s">
        <v>146</v>
      </c>
    </row>
    <row r="45" spans="1:11" ht="37.5" customHeight="1" x14ac:dyDescent="0.25">
      <c r="A45" s="7" t="s">
        <v>96</v>
      </c>
      <c r="B45" s="8">
        <v>1</v>
      </c>
      <c r="C45" s="7">
        <v>2</v>
      </c>
      <c r="D45" s="8" t="s">
        <v>90</v>
      </c>
      <c r="E45" s="9">
        <v>83909000020002</v>
      </c>
      <c r="F45" s="12" t="s">
        <v>97</v>
      </c>
      <c r="G45" s="12" t="s">
        <v>115</v>
      </c>
      <c r="H45" s="8">
        <v>520</v>
      </c>
      <c r="I45" s="19" t="s">
        <v>142</v>
      </c>
      <c r="J45" s="10">
        <v>180000000</v>
      </c>
      <c r="K45" s="11" t="s">
        <v>150</v>
      </c>
    </row>
    <row r="46" spans="1:11" ht="37.5" customHeight="1" x14ac:dyDescent="0.25">
      <c r="A46" s="7" t="s">
        <v>96</v>
      </c>
      <c r="B46" s="8">
        <v>1</v>
      </c>
      <c r="C46" s="7">
        <v>1</v>
      </c>
      <c r="D46" s="8" t="s">
        <v>101</v>
      </c>
      <c r="E46" s="14">
        <v>511179001001</v>
      </c>
      <c r="F46" s="12" t="s">
        <v>97</v>
      </c>
      <c r="G46" s="12" t="s">
        <v>115</v>
      </c>
      <c r="H46" s="8">
        <v>110</v>
      </c>
      <c r="I46" s="19" t="s">
        <v>218</v>
      </c>
      <c r="J46" s="10">
        <v>4384500</v>
      </c>
      <c r="K46" s="11" t="s">
        <v>220</v>
      </c>
    </row>
    <row r="47" spans="1:11" ht="37.5" customHeight="1" x14ac:dyDescent="0.25">
      <c r="A47" s="7" t="s">
        <v>96</v>
      </c>
      <c r="B47" s="8">
        <v>1</v>
      </c>
      <c r="C47" s="7">
        <v>1</v>
      </c>
      <c r="D47" s="8" t="s">
        <v>101</v>
      </c>
      <c r="E47" s="9">
        <v>511179001001</v>
      </c>
      <c r="F47" s="12" t="s">
        <v>97</v>
      </c>
      <c r="G47" s="12" t="s">
        <v>115</v>
      </c>
      <c r="H47" s="8">
        <v>120</v>
      </c>
      <c r="I47" s="19" t="s">
        <v>222</v>
      </c>
      <c r="J47" s="10">
        <v>486700378</v>
      </c>
      <c r="K47" s="11" t="s">
        <v>235</v>
      </c>
    </row>
    <row r="48" spans="1:11" ht="37.5" customHeight="1" x14ac:dyDescent="0.25">
      <c r="A48" s="7" t="s">
        <v>96</v>
      </c>
      <c r="B48" s="8">
        <v>1</v>
      </c>
      <c r="C48" s="7">
        <v>2</v>
      </c>
      <c r="D48" s="8" t="s">
        <v>101</v>
      </c>
      <c r="E48" s="9">
        <v>51117900010004</v>
      </c>
      <c r="F48" s="12" t="s">
        <v>97</v>
      </c>
      <c r="G48" s="12" t="s">
        <v>115</v>
      </c>
      <c r="H48" s="8">
        <v>420</v>
      </c>
      <c r="I48" s="19" t="s">
        <v>104</v>
      </c>
      <c r="J48" s="10">
        <v>100000000</v>
      </c>
      <c r="K48" s="11" t="s">
        <v>236</v>
      </c>
    </row>
    <row r="49" spans="1:11" ht="37.5" customHeight="1" x14ac:dyDescent="0.25">
      <c r="A49" s="7" t="s">
        <v>96</v>
      </c>
      <c r="B49" s="8">
        <v>1</v>
      </c>
      <c r="C49" s="7">
        <v>2</v>
      </c>
      <c r="D49" s="8" t="s">
        <v>90</v>
      </c>
      <c r="E49" s="9">
        <v>83909000020022</v>
      </c>
      <c r="F49" s="12" t="s">
        <v>13</v>
      </c>
      <c r="G49" s="12" t="s">
        <v>13</v>
      </c>
      <c r="H49" s="8">
        <v>520</v>
      </c>
      <c r="I49" s="19" t="s">
        <v>142</v>
      </c>
      <c r="J49" s="10">
        <f>200000000+150000000+100000000</f>
        <v>450000000</v>
      </c>
      <c r="K49" s="11" t="s">
        <v>237</v>
      </c>
    </row>
    <row r="50" spans="1:11" ht="37.5" customHeight="1" x14ac:dyDescent="0.25">
      <c r="A50" s="7" t="s">
        <v>96</v>
      </c>
      <c r="B50" s="8">
        <v>1</v>
      </c>
      <c r="C50" s="7">
        <v>2</v>
      </c>
      <c r="D50" s="8" t="s">
        <v>90</v>
      </c>
      <c r="E50" s="9">
        <v>83909000020022</v>
      </c>
      <c r="F50" s="12" t="s">
        <v>13</v>
      </c>
      <c r="G50" s="12" t="s">
        <v>13</v>
      </c>
      <c r="H50" s="8">
        <v>510</v>
      </c>
      <c r="I50" s="19" t="s">
        <v>127</v>
      </c>
      <c r="J50" s="10">
        <v>200000000</v>
      </c>
      <c r="K50" s="11" t="s">
        <v>237</v>
      </c>
    </row>
    <row r="51" spans="1:11" ht="37.5" customHeight="1" x14ac:dyDescent="0.25">
      <c r="A51" s="7" t="s">
        <v>105</v>
      </c>
      <c r="B51" s="8">
        <v>1</v>
      </c>
      <c r="C51" s="7">
        <v>2</v>
      </c>
      <c r="D51" s="8" t="s">
        <v>12</v>
      </c>
      <c r="E51" s="9">
        <v>51111500010001</v>
      </c>
      <c r="F51" s="12" t="s">
        <v>36</v>
      </c>
      <c r="G51" s="12" t="s">
        <v>37</v>
      </c>
      <c r="H51" s="8">
        <v>420</v>
      </c>
      <c r="I51" s="19" t="s">
        <v>104</v>
      </c>
      <c r="J51" s="10">
        <v>60000000</v>
      </c>
      <c r="K51" s="11" t="s">
        <v>106</v>
      </c>
    </row>
    <row r="52" spans="1:11" ht="37.5" customHeight="1" x14ac:dyDescent="0.25">
      <c r="A52" s="7" t="s">
        <v>105</v>
      </c>
      <c r="B52" s="8">
        <v>1</v>
      </c>
      <c r="C52" s="7">
        <v>2</v>
      </c>
      <c r="D52" s="8" t="s">
        <v>90</v>
      </c>
      <c r="E52" s="9">
        <v>83909000020005</v>
      </c>
      <c r="F52" s="12" t="s">
        <v>36</v>
      </c>
      <c r="G52" s="12" t="s">
        <v>37</v>
      </c>
      <c r="H52" s="8">
        <v>420</v>
      </c>
      <c r="I52" s="19" t="s">
        <v>104</v>
      </c>
      <c r="J52" s="10">
        <v>44000000</v>
      </c>
      <c r="K52" s="11" t="s">
        <v>107</v>
      </c>
    </row>
    <row r="53" spans="1:11" ht="37.5" customHeight="1" x14ac:dyDescent="0.25">
      <c r="A53" s="7" t="s">
        <v>108</v>
      </c>
      <c r="B53" s="8">
        <v>1</v>
      </c>
      <c r="C53" s="7">
        <v>2</v>
      </c>
      <c r="D53" s="8" t="s">
        <v>12</v>
      </c>
      <c r="E53" s="9">
        <v>58909000010001</v>
      </c>
      <c r="F53" s="12" t="s">
        <v>13</v>
      </c>
      <c r="G53" s="12" t="s">
        <v>13</v>
      </c>
      <c r="H53" s="8">
        <v>420</v>
      </c>
      <c r="I53" s="19" t="s">
        <v>104</v>
      </c>
      <c r="J53" s="10">
        <v>1000000000</v>
      </c>
      <c r="K53" s="11" t="s">
        <v>109</v>
      </c>
    </row>
    <row r="54" spans="1:11" ht="37.5" customHeight="1" x14ac:dyDescent="0.25">
      <c r="A54" s="7" t="s">
        <v>108</v>
      </c>
      <c r="B54" s="8">
        <v>1</v>
      </c>
      <c r="C54" s="7">
        <v>2</v>
      </c>
      <c r="D54" s="8" t="s">
        <v>90</v>
      </c>
      <c r="E54" s="9">
        <v>83909000020022</v>
      </c>
      <c r="F54" s="12" t="s">
        <v>13</v>
      </c>
      <c r="G54" s="12" t="s">
        <v>13</v>
      </c>
      <c r="H54" s="8">
        <v>420</v>
      </c>
      <c r="I54" s="19" t="s">
        <v>104</v>
      </c>
      <c r="J54" s="10">
        <v>5400000000</v>
      </c>
      <c r="K54" s="11" t="s">
        <v>110</v>
      </c>
    </row>
    <row r="55" spans="1:11" ht="37.5" customHeight="1" x14ac:dyDescent="0.25">
      <c r="A55" s="7" t="s">
        <v>108</v>
      </c>
      <c r="B55" s="8">
        <v>1</v>
      </c>
      <c r="C55" s="7">
        <v>2</v>
      </c>
      <c r="D55" s="8" t="s">
        <v>90</v>
      </c>
      <c r="E55" s="9">
        <v>83909000020022</v>
      </c>
      <c r="F55" s="12" t="s">
        <v>13</v>
      </c>
      <c r="G55" s="12" t="s">
        <v>13</v>
      </c>
      <c r="H55" s="8">
        <v>520</v>
      </c>
      <c r="I55" s="19" t="s">
        <v>142</v>
      </c>
      <c r="J55" s="10">
        <f>250000000-200000000</f>
        <v>50000000</v>
      </c>
      <c r="K55" s="11" t="s">
        <v>151</v>
      </c>
    </row>
    <row r="56" spans="1:11" ht="37.5" customHeight="1" x14ac:dyDescent="0.25">
      <c r="A56" s="7" t="s">
        <v>111</v>
      </c>
      <c r="B56" s="8">
        <v>1</v>
      </c>
      <c r="C56" s="7">
        <v>2</v>
      </c>
      <c r="D56" s="8" t="s">
        <v>90</v>
      </c>
      <c r="E56" s="9">
        <v>83909000020002</v>
      </c>
      <c r="F56" s="12" t="s">
        <v>97</v>
      </c>
      <c r="G56" s="12" t="s">
        <v>112</v>
      </c>
      <c r="H56" s="8">
        <v>430</v>
      </c>
      <c r="I56" s="19" t="s">
        <v>113</v>
      </c>
      <c r="J56" s="10">
        <v>369000000</v>
      </c>
      <c r="K56" s="11" t="s">
        <v>114</v>
      </c>
    </row>
    <row r="57" spans="1:11" ht="37.5" customHeight="1" x14ac:dyDescent="0.25">
      <c r="A57" s="7" t="s">
        <v>111</v>
      </c>
      <c r="B57" s="8">
        <v>1</v>
      </c>
      <c r="C57" s="7">
        <v>2</v>
      </c>
      <c r="D57" s="8" t="s">
        <v>101</v>
      </c>
      <c r="E57" s="9">
        <v>51117900010002</v>
      </c>
      <c r="F57" s="12" t="s">
        <v>97</v>
      </c>
      <c r="G57" s="12" t="s">
        <v>112</v>
      </c>
      <c r="H57" s="8">
        <v>510</v>
      </c>
      <c r="I57" s="19" t="s">
        <v>127</v>
      </c>
      <c r="J57" s="10">
        <v>100000000</v>
      </c>
      <c r="K57" s="11" t="s">
        <v>128</v>
      </c>
    </row>
    <row r="58" spans="1:11" ht="37.5" customHeight="1" x14ac:dyDescent="0.25">
      <c r="A58" s="7" t="s">
        <v>111</v>
      </c>
      <c r="B58" s="8">
        <v>1</v>
      </c>
      <c r="C58" s="7">
        <v>2</v>
      </c>
      <c r="D58" s="8" t="s">
        <v>90</v>
      </c>
      <c r="E58" s="9">
        <v>83909000020002</v>
      </c>
      <c r="F58" s="12" t="s">
        <v>97</v>
      </c>
      <c r="G58" s="12" t="s">
        <v>112</v>
      </c>
      <c r="H58" s="8">
        <v>510</v>
      </c>
      <c r="I58" s="19" t="s">
        <v>127</v>
      </c>
      <c r="J58" s="10">
        <v>866000000</v>
      </c>
      <c r="K58" s="11" t="s">
        <v>129</v>
      </c>
    </row>
    <row r="59" spans="1:11" ht="37.5" customHeight="1" x14ac:dyDescent="0.25">
      <c r="A59" s="7" t="s">
        <v>111</v>
      </c>
      <c r="B59" s="8">
        <v>1</v>
      </c>
      <c r="C59" s="7">
        <v>2</v>
      </c>
      <c r="D59" s="8" t="s">
        <v>90</v>
      </c>
      <c r="E59" s="9">
        <v>83909000020002</v>
      </c>
      <c r="F59" s="12" t="s">
        <v>97</v>
      </c>
      <c r="G59" s="12" t="s">
        <v>112</v>
      </c>
      <c r="H59" s="8">
        <v>440</v>
      </c>
      <c r="I59" s="19" t="s">
        <v>190</v>
      </c>
      <c r="J59" s="10">
        <v>2959580000</v>
      </c>
      <c r="K59" s="11" t="s">
        <v>191</v>
      </c>
    </row>
    <row r="60" spans="1:11" ht="37.5" customHeight="1" x14ac:dyDescent="0.25">
      <c r="A60" s="7" t="s">
        <v>111</v>
      </c>
      <c r="B60" s="8">
        <v>1</v>
      </c>
      <c r="C60" s="7">
        <v>2</v>
      </c>
      <c r="D60" s="8" t="s">
        <v>101</v>
      </c>
      <c r="E60" s="9">
        <v>51117900010002</v>
      </c>
      <c r="F60" s="12" t="s">
        <v>97</v>
      </c>
      <c r="G60" s="12" t="s">
        <v>112</v>
      </c>
      <c r="H60" s="8">
        <v>440</v>
      </c>
      <c r="I60" s="19" t="s">
        <v>190</v>
      </c>
      <c r="J60" s="10">
        <v>329050000</v>
      </c>
      <c r="K60" s="11" t="s">
        <v>192</v>
      </c>
    </row>
    <row r="61" spans="1:11" ht="37.5" customHeight="1" x14ac:dyDescent="0.25">
      <c r="A61" s="7" t="s">
        <v>117</v>
      </c>
      <c r="B61" s="8">
        <v>1</v>
      </c>
      <c r="C61" s="7">
        <v>2</v>
      </c>
      <c r="D61" s="8" t="s">
        <v>12</v>
      </c>
      <c r="E61" s="9">
        <v>51111500030001</v>
      </c>
      <c r="F61" s="12" t="s">
        <v>36</v>
      </c>
      <c r="G61" s="12" t="s">
        <v>39</v>
      </c>
      <c r="H61" s="8">
        <v>430</v>
      </c>
      <c r="I61" s="19" t="s">
        <v>113</v>
      </c>
      <c r="J61" s="10">
        <v>21000000</v>
      </c>
      <c r="K61" s="11" t="s">
        <v>118</v>
      </c>
    </row>
    <row r="62" spans="1:11" ht="37.5" customHeight="1" x14ac:dyDescent="0.25">
      <c r="A62" s="7" t="s">
        <v>119</v>
      </c>
      <c r="B62" s="8">
        <v>1</v>
      </c>
      <c r="C62" s="7">
        <v>2</v>
      </c>
      <c r="D62" s="8" t="s">
        <v>90</v>
      </c>
      <c r="E62" s="9">
        <v>83909000020009</v>
      </c>
      <c r="F62" s="12" t="s">
        <v>120</v>
      </c>
      <c r="G62" s="12" t="s">
        <v>121</v>
      </c>
      <c r="H62" s="8">
        <v>430</v>
      </c>
      <c r="I62" s="19" t="s">
        <v>113</v>
      </c>
      <c r="J62" s="10">
        <f>428000000+9000000000</f>
        <v>9428000000</v>
      </c>
      <c r="K62" s="11" t="s">
        <v>121</v>
      </c>
    </row>
    <row r="63" spans="1:11" ht="43.5" customHeight="1" x14ac:dyDescent="0.25">
      <c r="A63" s="7" t="s">
        <v>119</v>
      </c>
      <c r="B63" s="8">
        <v>1</v>
      </c>
      <c r="C63" s="7">
        <v>2</v>
      </c>
      <c r="D63" s="8" t="s">
        <v>90</v>
      </c>
      <c r="E63" s="9">
        <v>83909000020009</v>
      </c>
      <c r="F63" s="12" t="s">
        <v>120</v>
      </c>
      <c r="G63" s="12" t="s">
        <v>121</v>
      </c>
      <c r="H63" s="8">
        <v>520</v>
      </c>
      <c r="I63" s="19" t="s">
        <v>142</v>
      </c>
      <c r="J63" s="10">
        <f>150000000-150000000</f>
        <v>0</v>
      </c>
      <c r="K63" s="11" t="s">
        <v>149</v>
      </c>
    </row>
    <row r="64" spans="1:11" ht="43.5" customHeight="1" x14ac:dyDescent="0.25">
      <c r="A64" s="7" t="s">
        <v>122</v>
      </c>
      <c r="B64" s="8">
        <v>1</v>
      </c>
      <c r="C64" s="7">
        <v>2</v>
      </c>
      <c r="D64" s="8" t="s">
        <v>90</v>
      </c>
      <c r="E64" s="9">
        <v>83909000020022</v>
      </c>
      <c r="F64" s="12" t="s">
        <v>13</v>
      </c>
      <c r="G64" s="12" t="s">
        <v>13</v>
      </c>
      <c r="H64" s="8">
        <v>430</v>
      </c>
      <c r="I64" s="19" t="s">
        <v>113</v>
      </c>
      <c r="J64" s="10">
        <v>3543000000</v>
      </c>
      <c r="K64" s="11" t="s">
        <v>123</v>
      </c>
    </row>
    <row r="65" spans="1:11" ht="37.5" customHeight="1" x14ac:dyDescent="0.25">
      <c r="A65" s="7" t="s">
        <v>124</v>
      </c>
      <c r="B65" s="8">
        <v>1</v>
      </c>
      <c r="C65" s="7">
        <v>2</v>
      </c>
      <c r="D65" s="8" t="s">
        <v>12</v>
      </c>
      <c r="E65" s="9">
        <v>51112300020001</v>
      </c>
      <c r="F65" s="12" t="s">
        <v>52</v>
      </c>
      <c r="G65" s="12" t="s">
        <v>125</v>
      </c>
      <c r="H65" s="8">
        <v>430</v>
      </c>
      <c r="I65" s="19" t="s">
        <v>113</v>
      </c>
      <c r="J65" s="10">
        <v>500000000</v>
      </c>
      <c r="K65" s="11" t="s">
        <v>126</v>
      </c>
    </row>
    <row r="66" spans="1:11" ht="41.25" customHeight="1" x14ac:dyDescent="0.25">
      <c r="A66" s="7" t="s">
        <v>132</v>
      </c>
      <c r="B66" s="8">
        <v>1</v>
      </c>
      <c r="C66" s="7">
        <v>2</v>
      </c>
      <c r="D66" s="8" t="s">
        <v>12</v>
      </c>
      <c r="E66" s="9">
        <v>51112100010002</v>
      </c>
      <c r="F66" s="12" t="s">
        <v>59</v>
      </c>
      <c r="G66" s="12" t="s">
        <v>63</v>
      </c>
      <c r="H66" s="8">
        <v>510</v>
      </c>
      <c r="I66" s="19" t="s">
        <v>127</v>
      </c>
      <c r="J66" s="10">
        <v>60000000</v>
      </c>
      <c r="K66" s="11" t="s">
        <v>133</v>
      </c>
    </row>
    <row r="67" spans="1:11" ht="41.25" customHeight="1" x14ac:dyDescent="0.25">
      <c r="A67" s="7" t="s">
        <v>132</v>
      </c>
      <c r="B67" s="8">
        <v>1</v>
      </c>
      <c r="C67" s="7">
        <v>2</v>
      </c>
      <c r="D67" s="8" t="s">
        <v>90</v>
      </c>
      <c r="E67" s="9">
        <v>83909000020019</v>
      </c>
      <c r="F67" s="12" t="s">
        <v>59</v>
      </c>
      <c r="G67" s="12" t="s">
        <v>63</v>
      </c>
      <c r="H67" s="8">
        <v>510</v>
      </c>
      <c r="I67" s="19" t="s">
        <v>127</v>
      </c>
      <c r="J67" s="10">
        <v>60000000</v>
      </c>
      <c r="K67" s="11" t="s">
        <v>134</v>
      </c>
    </row>
    <row r="68" spans="1:11" ht="37.5" customHeight="1" x14ac:dyDescent="0.25">
      <c r="A68" s="7" t="s">
        <v>132</v>
      </c>
      <c r="B68" s="8">
        <v>1</v>
      </c>
      <c r="C68" s="7">
        <v>2</v>
      </c>
      <c r="D68" s="8" t="s">
        <v>12</v>
      </c>
      <c r="E68" s="9">
        <v>51112100010002</v>
      </c>
      <c r="F68" s="12" t="s">
        <v>59</v>
      </c>
      <c r="G68" s="12" t="s">
        <v>63</v>
      </c>
      <c r="H68" s="8">
        <v>130</v>
      </c>
      <c r="I68" s="19" t="s">
        <v>201</v>
      </c>
      <c r="J68" s="10">
        <v>100000000</v>
      </c>
      <c r="K68" s="11" t="s">
        <v>209</v>
      </c>
    </row>
    <row r="69" spans="1:11" ht="37.5" customHeight="1" x14ac:dyDescent="0.25">
      <c r="A69" s="7" t="s">
        <v>132</v>
      </c>
      <c r="B69" s="8">
        <v>1</v>
      </c>
      <c r="C69" s="7">
        <v>2</v>
      </c>
      <c r="D69" s="8" t="s">
        <v>90</v>
      </c>
      <c r="E69" s="9">
        <v>83909000020019</v>
      </c>
      <c r="F69" s="12" t="s">
        <v>59</v>
      </c>
      <c r="G69" s="12" t="s">
        <v>63</v>
      </c>
      <c r="H69" s="8">
        <v>130</v>
      </c>
      <c r="I69" s="19" t="s">
        <v>201</v>
      </c>
      <c r="J69" s="10">
        <v>30000000</v>
      </c>
      <c r="K69" s="11" t="s">
        <v>210</v>
      </c>
    </row>
    <row r="70" spans="1:11" ht="37.5" customHeight="1" x14ac:dyDescent="0.25">
      <c r="A70" s="7" t="s">
        <v>132</v>
      </c>
      <c r="B70" s="8">
        <v>1</v>
      </c>
      <c r="C70" s="7">
        <v>2</v>
      </c>
      <c r="D70" s="8" t="s">
        <v>90</v>
      </c>
      <c r="E70" s="9">
        <v>83909000020019</v>
      </c>
      <c r="F70" s="12" t="s">
        <v>59</v>
      </c>
      <c r="G70" s="12" t="s">
        <v>63</v>
      </c>
      <c r="H70" s="8">
        <v>130</v>
      </c>
      <c r="I70" s="19" t="s">
        <v>201</v>
      </c>
      <c r="J70" s="10">
        <v>230000000</v>
      </c>
      <c r="K70" s="11" t="s">
        <v>211</v>
      </c>
    </row>
    <row r="71" spans="1:11" ht="37.5" customHeight="1" x14ac:dyDescent="0.25">
      <c r="A71" s="7" t="s">
        <v>136</v>
      </c>
      <c r="B71" s="8">
        <v>1</v>
      </c>
      <c r="C71" s="7">
        <v>2</v>
      </c>
      <c r="D71" s="8" t="s">
        <v>12</v>
      </c>
      <c r="E71" s="9">
        <v>51117800030002</v>
      </c>
      <c r="F71" s="12" t="s">
        <v>87</v>
      </c>
      <c r="G71" s="12" t="s">
        <v>137</v>
      </c>
      <c r="H71" s="8">
        <v>220</v>
      </c>
      <c r="I71" s="19" t="s">
        <v>135</v>
      </c>
      <c r="J71" s="10">
        <v>390000000</v>
      </c>
      <c r="K71" s="11" t="s">
        <v>138</v>
      </c>
    </row>
    <row r="72" spans="1:11" ht="37.5" customHeight="1" x14ac:dyDescent="0.25">
      <c r="A72" s="7" t="s">
        <v>139</v>
      </c>
      <c r="B72" s="8">
        <v>1</v>
      </c>
      <c r="C72" s="7">
        <v>1</v>
      </c>
      <c r="D72" s="8" t="s">
        <v>101</v>
      </c>
      <c r="E72" s="9">
        <v>511179001001</v>
      </c>
      <c r="F72" s="12" t="s">
        <v>97</v>
      </c>
      <c r="G72" s="12" t="s">
        <v>115</v>
      </c>
      <c r="H72" s="8">
        <v>220</v>
      </c>
      <c r="I72" s="19" t="s">
        <v>135</v>
      </c>
      <c r="J72" s="10">
        <v>730000000</v>
      </c>
      <c r="K72" s="11" t="s">
        <v>140</v>
      </c>
    </row>
    <row r="73" spans="1:11" ht="37.5" customHeight="1" x14ac:dyDescent="0.25">
      <c r="A73" s="7" t="s">
        <v>147</v>
      </c>
      <c r="B73" s="8">
        <v>1</v>
      </c>
      <c r="C73" s="7">
        <v>2</v>
      </c>
      <c r="D73" s="8" t="s">
        <v>90</v>
      </c>
      <c r="E73" s="13">
        <v>83909000020003</v>
      </c>
      <c r="F73" s="12" t="s">
        <v>52</v>
      </c>
      <c r="G73" s="12" t="s">
        <v>125</v>
      </c>
      <c r="H73" s="8">
        <v>520</v>
      </c>
      <c r="I73" s="19" t="s">
        <v>142</v>
      </c>
      <c r="J73" s="10">
        <f>150000000-100000000</f>
        <v>50000000</v>
      </c>
      <c r="K73" s="11" t="s">
        <v>148</v>
      </c>
    </row>
    <row r="74" spans="1:11" ht="37.5" customHeight="1" x14ac:dyDescent="0.25">
      <c r="A74" s="7" t="s">
        <v>152</v>
      </c>
      <c r="B74" s="8">
        <v>1</v>
      </c>
      <c r="C74" s="7">
        <v>1</v>
      </c>
      <c r="D74" s="8" t="s">
        <v>12</v>
      </c>
      <c r="E74" s="9">
        <v>511118005001</v>
      </c>
      <c r="F74" s="12" t="s">
        <v>83</v>
      </c>
      <c r="G74" s="12" t="s">
        <v>153</v>
      </c>
      <c r="H74" s="8">
        <v>210</v>
      </c>
      <c r="I74" s="19" t="s">
        <v>154</v>
      </c>
      <c r="J74" s="10">
        <v>100000000</v>
      </c>
      <c r="K74" s="11" t="s">
        <v>155</v>
      </c>
    </row>
    <row r="75" spans="1:11" ht="37.5" customHeight="1" x14ac:dyDescent="0.25">
      <c r="A75" s="7" t="s">
        <v>156</v>
      </c>
      <c r="B75" s="8">
        <v>1</v>
      </c>
      <c r="C75" s="7">
        <v>1</v>
      </c>
      <c r="D75" s="8" t="s">
        <v>101</v>
      </c>
      <c r="E75" s="9">
        <v>511179001001</v>
      </c>
      <c r="F75" s="12" t="s">
        <v>97</v>
      </c>
      <c r="G75" s="12" t="s">
        <v>115</v>
      </c>
      <c r="H75" s="8">
        <v>210</v>
      </c>
      <c r="I75" s="19" t="s">
        <v>154</v>
      </c>
      <c r="J75" s="10">
        <v>166000000</v>
      </c>
      <c r="K75" s="11" t="s">
        <v>157</v>
      </c>
    </row>
    <row r="76" spans="1:11" ht="37.5" customHeight="1" x14ac:dyDescent="0.25">
      <c r="A76" s="7" t="s">
        <v>156</v>
      </c>
      <c r="B76" s="8">
        <v>1</v>
      </c>
      <c r="C76" s="7">
        <v>2</v>
      </c>
      <c r="D76" s="8" t="s">
        <v>101</v>
      </c>
      <c r="E76" s="9">
        <v>51117900010004</v>
      </c>
      <c r="F76" s="12" t="s">
        <v>97</v>
      </c>
      <c r="G76" s="12" t="s">
        <v>115</v>
      </c>
      <c r="H76" s="8">
        <v>210</v>
      </c>
      <c r="I76" s="19" t="s">
        <v>154</v>
      </c>
      <c r="J76" s="10">
        <v>21600000</v>
      </c>
      <c r="K76" s="11" t="s">
        <v>189</v>
      </c>
    </row>
    <row r="77" spans="1:11" ht="37.5" customHeight="1" x14ac:dyDescent="0.25">
      <c r="A77" s="7" t="s">
        <v>159</v>
      </c>
      <c r="B77" s="8">
        <v>1</v>
      </c>
      <c r="C77" s="7">
        <v>1</v>
      </c>
      <c r="D77" s="8" t="s">
        <v>101</v>
      </c>
      <c r="E77" s="14">
        <v>511180002001</v>
      </c>
      <c r="F77" s="12" t="s">
        <v>158</v>
      </c>
      <c r="G77" s="12" t="s">
        <v>160</v>
      </c>
      <c r="H77" s="8">
        <v>210</v>
      </c>
      <c r="I77" s="19" t="s">
        <v>154</v>
      </c>
      <c r="J77" s="10">
        <v>1560000000</v>
      </c>
      <c r="K77" s="11" t="s">
        <v>160</v>
      </c>
    </row>
    <row r="78" spans="1:11" ht="43.5" customHeight="1" x14ac:dyDescent="0.25">
      <c r="A78" s="7" t="s">
        <v>161</v>
      </c>
      <c r="B78" s="8">
        <v>1</v>
      </c>
      <c r="C78" s="7">
        <v>1</v>
      </c>
      <c r="D78" s="8" t="s">
        <v>12</v>
      </c>
      <c r="E78" s="14">
        <v>511133001001</v>
      </c>
      <c r="F78" s="12" t="s">
        <v>27</v>
      </c>
      <c r="G78" s="12" t="s">
        <v>162</v>
      </c>
      <c r="H78" s="8">
        <v>210</v>
      </c>
      <c r="I78" s="19" t="s">
        <v>154</v>
      </c>
      <c r="J78" s="10">
        <v>80000000</v>
      </c>
      <c r="K78" s="11" t="s">
        <v>163</v>
      </c>
    </row>
    <row r="79" spans="1:11" ht="43.5" customHeight="1" x14ac:dyDescent="0.25">
      <c r="A79" s="7" t="s">
        <v>164</v>
      </c>
      <c r="B79" s="8">
        <v>1</v>
      </c>
      <c r="C79" s="7">
        <v>1</v>
      </c>
      <c r="D79" s="8" t="s">
        <v>12</v>
      </c>
      <c r="E79" s="9">
        <v>511115007001</v>
      </c>
      <c r="F79" s="12" t="s">
        <v>36</v>
      </c>
      <c r="G79" s="12" t="s">
        <v>37</v>
      </c>
      <c r="H79" s="8">
        <v>210</v>
      </c>
      <c r="I79" s="19" t="s">
        <v>154</v>
      </c>
      <c r="J79" s="10">
        <v>6000000</v>
      </c>
      <c r="K79" s="11" t="s">
        <v>165</v>
      </c>
    </row>
    <row r="80" spans="1:11" ht="37.5" customHeight="1" x14ac:dyDescent="0.25">
      <c r="A80" s="7" t="s">
        <v>166</v>
      </c>
      <c r="B80" s="8">
        <v>1</v>
      </c>
      <c r="C80" s="7">
        <v>1</v>
      </c>
      <c r="D80" s="8" t="s">
        <v>12</v>
      </c>
      <c r="E80" s="9">
        <v>511123001001</v>
      </c>
      <c r="F80" s="12" t="s">
        <v>52</v>
      </c>
      <c r="G80" s="12" t="s">
        <v>125</v>
      </c>
      <c r="H80" s="8">
        <v>210</v>
      </c>
      <c r="I80" s="19" t="s">
        <v>154</v>
      </c>
      <c r="J80" s="10">
        <v>50000000</v>
      </c>
      <c r="K80" s="11" t="s">
        <v>167</v>
      </c>
    </row>
    <row r="81" spans="1:11" ht="37.5" customHeight="1" x14ac:dyDescent="0.25">
      <c r="A81" s="7" t="s">
        <v>172</v>
      </c>
      <c r="B81" s="8">
        <v>1</v>
      </c>
      <c r="C81" s="7">
        <v>2</v>
      </c>
      <c r="D81" s="8" t="s">
        <v>12</v>
      </c>
      <c r="E81" s="14">
        <v>51111900010004</v>
      </c>
      <c r="F81" s="12" t="s">
        <v>173</v>
      </c>
      <c r="G81" s="12" t="s">
        <v>141</v>
      </c>
      <c r="H81" s="8">
        <v>210</v>
      </c>
      <c r="I81" s="19" t="s">
        <v>154</v>
      </c>
      <c r="J81" s="10">
        <v>274112230</v>
      </c>
      <c r="K81" s="11" t="s">
        <v>174</v>
      </c>
    </row>
    <row r="82" spans="1:11" ht="37.5" customHeight="1" x14ac:dyDescent="0.25">
      <c r="A82" s="7" t="s">
        <v>172</v>
      </c>
      <c r="B82" s="8">
        <v>1</v>
      </c>
      <c r="C82" s="7">
        <v>1</v>
      </c>
      <c r="D82" s="8" t="s">
        <v>12</v>
      </c>
      <c r="E82" s="14">
        <v>511119001004</v>
      </c>
      <c r="F82" s="12" t="s">
        <v>173</v>
      </c>
      <c r="G82" s="12" t="s">
        <v>141</v>
      </c>
      <c r="H82" s="8">
        <v>210</v>
      </c>
      <c r="I82" s="19" t="s">
        <v>154</v>
      </c>
      <c r="J82" s="10">
        <v>36260000</v>
      </c>
      <c r="K82" s="11" t="s">
        <v>174</v>
      </c>
    </row>
    <row r="83" spans="1:11" ht="37.5" customHeight="1" x14ac:dyDescent="0.25">
      <c r="A83" s="7" t="s">
        <v>172</v>
      </c>
      <c r="B83" s="8">
        <v>1</v>
      </c>
      <c r="C83" s="7">
        <v>2</v>
      </c>
      <c r="D83" s="8" t="s">
        <v>90</v>
      </c>
      <c r="E83" s="14">
        <v>83909000020012</v>
      </c>
      <c r="F83" s="12" t="s">
        <v>173</v>
      </c>
      <c r="G83" s="12" t="s">
        <v>141</v>
      </c>
      <c r="H83" s="8">
        <v>210</v>
      </c>
      <c r="I83" s="19" t="s">
        <v>154</v>
      </c>
      <c r="J83" s="10">
        <v>282100000</v>
      </c>
      <c r="K83" s="11" t="s">
        <v>174</v>
      </c>
    </row>
    <row r="84" spans="1:11" ht="37.5" customHeight="1" x14ac:dyDescent="0.25">
      <c r="A84" s="7" t="s">
        <v>172</v>
      </c>
      <c r="B84" s="8">
        <v>1</v>
      </c>
      <c r="C84" s="7">
        <v>2</v>
      </c>
      <c r="D84" s="8" t="s">
        <v>12</v>
      </c>
      <c r="E84" s="14">
        <v>51111900010003</v>
      </c>
      <c r="F84" s="12" t="s">
        <v>173</v>
      </c>
      <c r="G84" s="12" t="s">
        <v>175</v>
      </c>
      <c r="H84" s="8">
        <v>210</v>
      </c>
      <c r="I84" s="19" t="s">
        <v>154</v>
      </c>
      <c r="J84" s="10">
        <v>287952210</v>
      </c>
      <c r="K84" s="11" t="s">
        <v>176</v>
      </c>
    </row>
    <row r="85" spans="1:11" ht="37.5" customHeight="1" x14ac:dyDescent="0.25">
      <c r="A85" s="7" t="s">
        <v>172</v>
      </c>
      <c r="B85" s="8">
        <v>1</v>
      </c>
      <c r="C85" s="7">
        <v>1</v>
      </c>
      <c r="D85" s="8" t="s">
        <v>12</v>
      </c>
      <c r="E85" s="9">
        <v>511119001003</v>
      </c>
      <c r="F85" s="12" t="s">
        <v>173</v>
      </c>
      <c r="G85" s="12" t="s">
        <v>175</v>
      </c>
      <c r="H85" s="8">
        <v>210</v>
      </c>
      <c r="I85" s="19" t="s">
        <v>154</v>
      </c>
      <c r="J85" s="10">
        <v>25200000</v>
      </c>
      <c r="K85" s="11" t="s">
        <v>176</v>
      </c>
    </row>
    <row r="86" spans="1:11" ht="37.5" customHeight="1" x14ac:dyDescent="0.25">
      <c r="A86" s="7" t="s">
        <v>172</v>
      </c>
      <c r="B86" s="8">
        <v>1</v>
      </c>
      <c r="C86" s="7">
        <v>2</v>
      </c>
      <c r="D86" s="8" t="s">
        <v>90</v>
      </c>
      <c r="E86" s="14">
        <v>83909000020011</v>
      </c>
      <c r="F86" s="12" t="s">
        <v>173</v>
      </c>
      <c r="G86" s="12" t="s">
        <v>175</v>
      </c>
      <c r="H86" s="8">
        <v>210</v>
      </c>
      <c r="I86" s="19" t="s">
        <v>154</v>
      </c>
      <c r="J86" s="10">
        <v>424900000</v>
      </c>
      <c r="K86" s="11" t="s">
        <v>176</v>
      </c>
    </row>
    <row r="87" spans="1:11" ht="37.5" customHeight="1" x14ac:dyDescent="0.25">
      <c r="A87" s="7" t="s">
        <v>172</v>
      </c>
      <c r="B87" s="8">
        <v>1</v>
      </c>
      <c r="C87" s="7">
        <v>2</v>
      </c>
      <c r="D87" s="8" t="s">
        <v>12</v>
      </c>
      <c r="E87" s="14">
        <v>51111900010001</v>
      </c>
      <c r="F87" s="12" t="s">
        <v>173</v>
      </c>
      <c r="G87" s="12" t="s">
        <v>177</v>
      </c>
      <c r="H87" s="8">
        <v>210</v>
      </c>
      <c r="I87" s="19" t="s">
        <v>154</v>
      </c>
      <c r="J87" s="10">
        <v>1025416700</v>
      </c>
      <c r="K87" s="11" t="s">
        <v>178</v>
      </c>
    </row>
    <row r="88" spans="1:11" ht="37.5" customHeight="1" x14ac:dyDescent="0.25">
      <c r="A88" s="7" t="s">
        <v>172</v>
      </c>
      <c r="B88" s="8">
        <v>1</v>
      </c>
      <c r="C88" s="7">
        <v>1</v>
      </c>
      <c r="D88" s="8" t="s">
        <v>12</v>
      </c>
      <c r="E88" s="9">
        <v>511119001001</v>
      </c>
      <c r="F88" s="12" t="s">
        <v>173</v>
      </c>
      <c r="G88" s="12" t="s">
        <v>177</v>
      </c>
      <c r="H88" s="8">
        <v>210</v>
      </c>
      <c r="I88" s="19" t="s">
        <v>154</v>
      </c>
      <c r="J88" s="10">
        <v>160000000</v>
      </c>
      <c r="K88" s="11" t="s">
        <v>178</v>
      </c>
    </row>
    <row r="89" spans="1:11" ht="37.5" customHeight="1" x14ac:dyDescent="0.25">
      <c r="A89" s="7" t="s">
        <v>172</v>
      </c>
      <c r="B89" s="8">
        <v>1</v>
      </c>
      <c r="C89" s="7">
        <v>2</v>
      </c>
      <c r="D89" s="8" t="s">
        <v>90</v>
      </c>
      <c r="E89" s="14">
        <v>83909000020010</v>
      </c>
      <c r="F89" s="12" t="s">
        <v>173</v>
      </c>
      <c r="G89" s="12" t="s">
        <v>177</v>
      </c>
      <c r="H89" s="8">
        <v>210</v>
      </c>
      <c r="I89" s="19" t="s">
        <v>154</v>
      </c>
      <c r="J89" s="10">
        <v>904000000</v>
      </c>
      <c r="K89" s="11" t="s">
        <v>178</v>
      </c>
    </row>
    <row r="90" spans="1:11" ht="37.5" customHeight="1" x14ac:dyDescent="0.25">
      <c r="A90" s="7" t="s">
        <v>179</v>
      </c>
      <c r="B90" s="8">
        <v>1</v>
      </c>
      <c r="C90" s="7">
        <v>1</v>
      </c>
      <c r="D90" s="8" t="s">
        <v>12</v>
      </c>
      <c r="E90" s="9">
        <v>510803001001</v>
      </c>
      <c r="F90" s="12" t="s">
        <v>180</v>
      </c>
      <c r="G90" s="12" t="s">
        <v>181</v>
      </c>
      <c r="H90" s="8">
        <v>210</v>
      </c>
      <c r="I90" s="19" t="s">
        <v>154</v>
      </c>
      <c r="J90" s="10">
        <v>482000000</v>
      </c>
      <c r="K90" s="11" t="s">
        <v>182</v>
      </c>
    </row>
    <row r="91" spans="1:11" ht="37.5" customHeight="1" x14ac:dyDescent="0.25">
      <c r="A91" s="7" t="s">
        <v>183</v>
      </c>
      <c r="B91" s="8">
        <v>1</v>
      </c>
      <c r="C91" s="7">
        <v>1</v>
      </c>
      <c r="D91" s="8" t="s">
        <v>12</v>
      </c>
      <c r="E91" s="9">
        <v>510803001001</v>
      </c>
      <c r="F91" s="12" t="s">
        <v>180</v>
      </c>
      <c r="G91" s="12" t="s">
        <v>181</v>
      </c>
      <c r="H91" s="8">
        <v>210</v>
      </c>
      <c r="I91" s="19" t="s">
        <v>154</v>
      </c>
      <c r="J91" s="10">
        <v>422400000</v>
      </c>
      <c r="K91" s="11" t="s">
        <v>184</v>
      </c>
    </row>
    <row r="92" spans="1:11" ht="37.5" customHeight="1" x14ac:dyDescent="0.25">
      <c r="A92" s="7" t="s">
        <v>185</v>
      </c>
      <c r="B92" s="8">
        <v>1</v>
      </c>
      <c r="C92" s="7">
        <v>1</v>
      </c>
      <c r="D92" s="8" t="s">
        <v>12</v>
      </c>
      <c r="E92" s="9">
        <v>510803001001</v>
      </c>
      <c r="F92" s="12" t="s">
        <v>180</v>
      </c>
      <c r="G92" s="12" t="s">
        <v>181</v>
      </c>
      <c r="H92" s="8">
        <v>210</v>
      </c>
      <c r="I92" s="19" t="s">
        <v>154</v>
      </c>
      <c r="J92" s="10">
        <v>163500000</v>
      </c>
      <c r="K92" s="11" t="s">
        <v>186</v>
      </c>
    </row>
    <row r="93" spans="1:11" ht="37.5" customHeight="1" x14ac:dyDescent="0.25">
      <c r="A93" s="7" t="s">
        <v>187</v>
      </c>
      <c r="B93" s="8">
        <v>1</v>
      </c>
      <c r="C93" s="7">
        <v>1</v>
      </c>
      <c r="D93" s="8" t="s">
        <v>12</v>
      </c>
      <c r="E93" s="9">
        <v>510803001001</v>
      </c>
      <c r="F93" s="12" t="s">
        <v>180</v>
      </c>
      <c r="G93" s="12" t="s">
        <v>181</v>
      </c>
      <c r="H93" s="8">
        <v>210</v>
      </c>
      <c r="I93" s="19" t="s">
        <v>154</v>
      </c>
      <c r="J93" s="10">
        <v>115000000</v>
      </c>
      <c r="K93" s="11" t="s">
        <v>188</v>
      </c>
    </row>
    <row r="94" spans="1:11" ht="37.5" customHeight="1" x14ac:dyDescent="0.25">
      <c r="A94" s="7" t="s">
        <v>193</v>
      </c>
      <c r="B94" s="8">
        <v>1</v>
      </c>
      <c r="C94" s="7">
        <v>2</v>
      </c>
      <c r="D94" s="8" t="s">
        <v>90</v>
      </c>
      <c r="E94" s="9">
        <v>83909000020002</v>
      </c>
      <c r="F94" s="12" t="s">
        <v>97</v>
      </c>
      <c r="G94" s="12" t="s">
        <v>115</v>
      </c>
      <c r="H94" s="8">
        <v>440</v>
      </c>
      <c r="I94" s="19" t="s">
        <v>190</v>
      </c>
      <c r="J94" s="10">
        <v>2757648000</v>
      </c>
      <c r="K94" s="11" t="s">
        <v>194</v>
      </c>
    </row>
    <row r="95" spans="1:11" ht="37.5" customHeight="1" x14ac:dyDescent="0.25">
      <c r="A95" s="7" t="s">
        <v>193</v>
      </c>
      <c r="B95" s="8">
        <v>1</v>
      </c>
      <c r="C95" s="7">
        <v>2</v>
      </c>
      <c r="D95" s="8" t="s">
        <v>101</v>
      </c>
      <c r="E95" s="9">
        <v>51117900010004</v>
      </c>
      <c r="F95" s="12" t="s">
        <v>97</v>
      </c>
      <c r="G95" s="12" t="s">
        <v>115</v>
      </c>
      <c r="H95" s="8">
        <v>440</v>
      </c>
      <c r="I95" s="19" t="s">
        <v>190</v>
      </c>
      <c r="J95" s="10">
        <v>306600000</v>
      </c>
      <c r="K95" s="11" t="s">
        <v>195</v>
      </c>
    </row>
    <row r="96" spans="1:11" ht="37.5" customHeight="1" x14ac:dyDescent="0.25">
      <c r="A96" s="7" t="s">
        <v>196</v>
      </c>
      <c r="B96" s="8">
        <v>1</v>
      </c>
      <c r="C96" s="7">
        <v>2</v>
      </c>
      <c r="D96" s="8" t="s">
        <v>12</v>
      </c>
      <c r="E96" s="9">
        <v>51111500010001</v>
      </c>
      <c r="F96" s="12" t="s">
        <v>36</v>
      </c>
      <c r="G96" s="12" t="s">
        <v>37</v>
      </c>
      <c r="H96" s="8">
        <v>440</v>
      </c>
      <c r="I96" s="19" t="s">
        <v>190</v>
      </c>
      <c r="J96" s="10">
        <v>812000000</v>
      </c>
      <c r="K96" s="11" t="s">
        <v>197</v>
      </c>
    </row>
    <row r="97" spans="1:11" ht="37.5" customHeight="1" x14ac:dyDescent="0.25">
      <c r="A97" s="7" t="s">
        <v>196</v>
      </c>
      <c r="B97" s="8">
        <v>1</v>
      </c>
      <c r="C97" s="7">
        <v>2</v>
      </c>
      <c r="D97" s="8" t="s">
        <v>90</v>
      </c>
      <c r="E97" s="9">
        <v>83909000020006</v>
      </c>
      <c r="F97" s="12" t="s">
        <v>36</v>
      </c>
      <c r="G97" s="12" t="s">
        <v>198</v>
      </c>
      <c r="H97" s="8">
        <v>440</v>
      </c>
      <c r="I97" s="19" t="s">
        <v>190</v>
      </c>
      <c r="J97" s="10">
        <v>3571000000</v>
      </c>
      <c r="K97" s="11" t="s">
        <v>199</v>
      </c>
    </row>
    <row r="98" spans="1:11" ht="37.5" customHeight="1" x14ac:dyDescent="0.25">
      <c r="A98" s="7" t="s">
        <v>200</v>
      </c>
      <c r="B98" s="8">
        <v>1</v>
      </c>
      <c r="C98" s="7">
        <v>1</v>
      </c>
      <c r="D98" s="8" t="s">
        <v>101</v>
      </c>
      <c r="E98" s="9">
        <v>511179001001</v>
      </c>
      <c r="F98" s="12" t="s">
        <v>97</v>
      </c>
      <c r="G98" s="12" t="s">
        <v>115</v>
      </c>
      <c r="H98" s="8">
        <v>130</v>
      </c>
      <c r="I98" s="19" t="s">
        <v>201</v>
      </c>
      <c r="J98" s="10">
        <v>426000000</v>
      </c>
      <c r="K98" s="11" t="s">
        <v>202</v>
      </c>
    </row>
    <row r="99" spans="1:11" ht="37.5" customHeight="1" x14ac:dyDescent="0.25">
      <c r="A99" s="7" t="s">
        <v>203</v>
      </c>
      <c r="B99" s="8">
        <v>1</v>
      </c>
      <c r="C99" s="7">
        <v>1</v>
      </c>
      <c r="D99" s="8" t="s">
        <v>12</v>
      </c>
      <c r="E99" s="9">
        <v>166590001001</v>
      </c>
      <c r="F99" s="12" t="s">
        <v>18</v>
      </c>
      <c r="G99" s="12" t="s">
        <v>24</v>
      </c>
      <c r="H99" s="8">
        <v>130</v>
      </c>
      <c r="I99" s="19" t="s">
        <v>201</v>
      </c>
      <c r="J99" s="10">
        <v>35000000</v>
      </c>
      <c r="K99" s="11" t="s">
        <v>204</v>
      </c>
    </row>
    <row r="100" spans="1:11" ht="37.5" customHeight="1" x14ac:dyDescent="0.25">
      <c r="A100" s="7" t="s">
        <v>205</v>
      </c>
      <c r="B100" s="8">
        <v>1</v>
      </c>
      <c r="C100" s="7">
        <v>2</v>
      </c>
      <c r="D100" s="8" t="s">
        <v>12</v>
      </c>
      <c r="E100" s="9">
        <v>51112100010002</v>
      </c>
      <c r="F100" s="12" t="s">
        <v>59</v>
      </c>
      <c r="G100" s="12" t="s">
        <v>63</v>
      </c>
      <c r="H100" s="8">
        <v>130</v>
      </c>
      <c r="I100" s="19" t="s">
        <v>201</v>
      </c>
      <c r="J100" s="10">
        <v>26000000</v>
      </c>
      <c r="K100" s="11" t="s">
        <v>206</v>
      </c>
    </row>
    <row r="101" spans="1:11" ht="37.5" customHeight="1" x14ac:dyDescent="0.25">
      <c r="A101" s="7" t="s">
        <v>207</v>
      </c>
      <c r="B101" s="8">
        <v>1</v>
      </c>
      <c r="C101" s="7">
        <v>1</v>
      </c>
      <c r="D101" s="8" t="s">
        <v>12</v>
      </c>
      <c r="E101" s="9">
        <v>511121001002</v>
      </c>
      <c r="F101" s="12" t="s">
        <v>59</v>
      </c>
      <c r="G101" s="12" t="s">
        <v>63</v>
      </c>
      <c r="H101" s="8">
        <v>130</v>
      </c>
      <c r="I101" s="19" t="s">
        <v>201</v>
      </c>
      <c r="J101" s="10">
        <v>38000000</v>
      </c>
      <c r="K101" s="11" t="s">
        <v>208</v>
      </c>
    </row>
    <row r="102" spans="1:11" ht="37.5" customHeight="1" x14ac:dyDescent="0.25">
      <c r="A102" s="7" t="s">
        <v>212</v>
      </c>
      <c r="B102" s="8">
        <v>1</v>
      </c>
      <c r="C102" s="7">
        <v>1</v>
      </c>
      <c r="D102" s="8" t="s">
        <v>12</v>
      </c>
      <c r="E102" s="14">
        <v>197007001001</v>
      </c>
      <c r="F102" s="12" t="s">
        <v>213</v>
      </c>
      <c r="G102" s="12" t="s">
        <v>153</v>
      </c>
      <c r="H102" s="8">
        <v>140</v>
      </c>
      <c r="I102" s="19" t="s">
        <v>214</v>
      </c>
      <c r="J102" s="10">
        <v>4500000</v>
      </c>
      <c r="K102" s="11" t="s">
        <v>215</v>
      </c>
    </row>
    <row r="103" spans="1:11" ht="37.5" customHeight="1" x14ac:dyDescent="0.25">
      <c r="A103" s="7" t="s">
        <v>216</v>
      </c>
      <c r="B103" s="8">
        <v>1</v>
      </c>
      <c r="C103" s="7">
        <v>1</v>
      </c>
      <c r="D103" s="8" t="s">
        <v>12</v>
      </c>
      <c r="E103" s="14">
        <v>511115004001</v>
      </c>
      <c r="F103" s="12" t="s">
        <v>36</v>
      </c>
      <c r="G103" s="12" t="s">
        <v>217</v>
      </c>
      <c r="H103" s="8">
        <v>110</v>
      </c>
      <c r="I103" s="19" t="s">
        <v>218</v>
      </c>
      <c r="J103" s="10">
        <v>20200000</v>
      </c>
      <c r="K103" s="11" t="s">
        <v>219</v>
      </c>
    </row>
    <row r="104" spans="1:11" ht="37.5" customHeight="1" x14ac:dyDescent="0.25">
      <c r="A104" s="7" t="s">
        <v>216</v>
      </c>
      <c r="B104" s="8">
        <v>1</v>
      </c>
      <c r="C104" s="7">
        <v>1</v>
      </c>
      <c r="D104" s="8" t="s">
        <v>12</v>
      </c>
      <c r="E104" s="9">
        <v>511115004001</v>
      </c>
      <c r="F104" s="12" t="s">
        <v>36</v>
      </c>
      <c r="G104" s="12" t="s">
        <v>217</v>
      </c>
      <c r="H104" s="8">
        <v>120</v>
      </c>
      <c r="I104" s="19" t="s">
        <v>222</v>
      </c>
      <c r="J104" s="10">
        <v>2000000000</v>
      </c>
      <c r="K104" s="11" t="s">
        <v>234</v>
      </c>
    </row>
    <row r="105" spans="1:11" ht="37.5" customHeight="1" x14ac:dyDescent="0.25">
      <c r="A105" s="7" t="s">
        <v>221</v>
      </c>
      <c r="B105" s="8">
        <v>1</v>
      </c>
      <c r="C105" s="7">
        <v>1</v>
      </c>
      <c r="D105" s="8" t="s">
        <v>12</v>
      </c>
      <c r="E105" s="14">
        <v>197007001001</v>
      </c>
      <c r="F105" s="12" t="s">
        <v>18</v>
      </c>
      <c r="G105" s="12" t="s">
        <v>153</v>
      </c>
      <c r="H105" s="8">
        <v>120</v>
      </c>
      <c r="I105" s="19" t="s">
        <v>222</v>
      </c>
      <c r="J105" s="10">
        <v>1597300640</v>
      </c>
      <c r="K105" s="11" t="s">
        <v>223</v>
      </c>
    </row>
    <row r="106" spans="1:11" ht="37.5" customHeight="1" x14ac:dyDescent="0.25">
      <c r="A106" s="7" t="s">
        <v>224</v>
      </c>
      <c r="B106" s="8">
        <v>1</v>
      </c>
      <c r="C106" s="7">
        <v>2</v>
      </c>
      <c r="D106" s="8" t="s">
        <v>12</v>
      </c>
      <c r="E106" s="9">
        <v>16650200010001</v>
      </c>
      <c r="F106" s="12" t="s">
        <v>18</v>
      </c>
      <c r="G106" s="12" t="s">
        <v>153</v>
      </c>
      <c r="H106" s="8">
        <v>120</v>
      </c>
      <c r="I106" s="19" t="s">
        <v>222</v>
      </c>
      <c r="J106" s="10">
        <v>80000000</v>
      </c>
      <c r="K106" s="11" t="s">
        <v>225</v>
      </c>
    </row>
    <row r="107" spans="1:11" ht="37.5" customHeight="1" x14ac:dyDescent="0.25">
      <c r="A107" s="7" t="s">
        <v>226</v>
      </c>
      <c r="B107" s="8">
        <v>1</v>
      </c>
      <c r="C107" s="7">
        <v>1</v>
      </c>
      <c r="D107" s="8" t="s">
        <v>12</v>
      </c>
      <c r="E107" s="9">
        <v>167003001001</v>
      </c>
      <c r="F107" s="12" t="s">
        <v>18</v>
      </c>
      <c r="G107" s="12" t="s">
        <v>227</v>
      </c>
      <c r="H107" s="8">
        <v>120</v>
      </c>
      <c r="I107" s="19" t="s">
        <v>222</v>
      </c>
      <c r="J107" s="10">
        <v>54000000</v>
      </c>
      <c r="K107" s="11" t="s">
        <v>228</v>
      </c>
    </row>
    <row r="108" spans="1:11" ht="37.5" customHeight="1" x14ac:dyDescent="0.25">
      <c r="A108" s="7" t="s">
        <v>229</v>
      </c>
      <c r="B108" s="8">
        <v>1</v>
      </c>
      <c r="C108" s="7">
        <v>2</v>
      </c>
      <c r="D108" s="8" t="s">
        <v>12</v>
      </c>
      <c r="E108" s="9">
        <v>16650200010002</v>
      </c>
      <c r="F108" s="12" t="s">
        <v>18</v>
      </c>
      <c r="G108" s="12" t="s">
        <v>227</v>
      </c>
      <c r="H108" s="8">
        <v>120</v>
      </c>
      <c r="I108" s="19" t="s">
        <v>222</v>
      </c>
      <c r="J108" s="10">
        <v>1420000000</v>
      </c>
      <c r="K108" s="11" t="s">
        <v>230</v>
      </c>
    </row>
    <row r="109" spans="1:11" ht="37.5" customHeight="1" x14ac:dyDescent="0.25">
      <c r="A109" s="7" t="s">
        <v>231</v>
      </c>
      <c r="B109" s="8">
        <v>1</v>
      </c>
      <c r="C109" s="7">
        <v>1</v>
      </c>
      <c r="D109" s="8" t="s">
        <v>12</v>
      </c>
      <c r="E109" s="13">
        <v>511118003001</v>
      </c>
      <c r="F109" s="12" t="s">
        <v>83</v>
      </c>
      <c r="G109" s="12" t="s">
        <v>232</v>
      </c>
      <c r="H109" s="8">
        <v>120</v>
      </c>
      <c r="I109" s="19" t="s">
        <v>222</v>
      </c>
      <c r="J109" s="10">
        <v>479350000</v>
      </c>
      <c r="K109" s="15" t="s">
        <v>233</v>
      </c>
    </row>
    <row r="110" spans="1:11" ht="13.5" x14ac:dyDescent="0.25">
      <c r="A110" s="16"/>
      <c r="B110" s="16"/>
      <c r="C110" s="16"/>
      <c r="D110" s="16"/>
      <c r="E110" s="17"/>
      <c r="F110" s="16"/>
      <c r="G110" s="16"/>
      <c r="H110" s="16"/>
      <c r="I110" s="16"/>
      <c r="J110" s="16"/>
      <c r="K110" s="18"/>
    </row>
    <row r="111" spans="1:11" ht="13.5" x14ac:dyDescent="0.25">
      <c r="A111" s="16"/>
      <c r="B111" s="16"/>
      <c r="C111" s="16"/>
      <c r="D111" s="16"/>
      <c r="E111" s="17"/>
      <c r="F111" s="16"/>
      <c r="G111" s="16"/>
      <c r="H111" s="16"/>
      <c r="I111" s="16"/>
      <c r="J111" s="16"/>
      <c r="K111" s="18"/>
    </row>
    <row r="112" spans="1:11" ht="13.5" x14ac:dyDescent="0.25">
      <c r="A112" s="16"/>
      <c r="B112" s="16"/>
      <c r="C112" s="16"/>
      <c r="D112" s="16"/>
      <c r="E112" s="17"/>
      <c r="F112" s="16"/>
      <c r="G112" s="16"/>
      <c r="H112" s="16"/>
      <c r="I112" s="16"/>
      <c r="J112" s="16"/>
      <c r="K112" s="18"/>
    </row>
    <row r="113" spans="1:11" ht="13.5" x14ac:dyDescent="0.25">
      <c r="A113" s="16"/>
      <c r="B113" s="16"/>
      <c r="C113" s="16"/>
      <c r="D113" s="16"/>
      <c r="E113" s="17"/>
      <c r="F113" s="16"/>
      <c r="G113" s="16"/>
      <c r="H113" s="16"/>
      <c r="I113" s="16"/>
      <c r="J113" s="16"/>
      <c r="K113" s="18"/>
    </row>
    <row r="114" spans="1:11" ht="13.5" x14ac:dyDescent="0.25">
      <c r="A114" s="16"/>
      <c r="B114" s="16"/>
      <c r="C114" s="16"/>
      <c r="D114" s="16"/>
      <c r="E114" s="17"/>
      <c r="F114" s="16"/>
      <c r="G114" s="16"/>
      <c r="H114" s="16"/>
      <c r="I114" s="16"/>
      <c r="J114" s="16"/>
      <c r="K114" s="18"/>
    </row>
    <row r="115" spans="1:11" ht="13.5" x14ac:dyDescent="0.25">
      <c r="A115" s="16"/>
      <c r="B115" s="16"/>
      <c r="C115" s="16"/>
      <c r="D115" s="16"/>
      <c r="E115" s="17"/>
      <c r="F115" s="16"/>
      <c r="G115" s="16"/>
      <c r="H115" s="16"/>
      <c r="I115" s="16"/>
      <c r="J115" s="16"/>
      <c r="K115" s="18"/>
    </row>
    <row r="116" spans="1:11" ht="13.5" x14ac:dyDescent="0.25">
      <c r="A116" s="16"/>
      <c r="B116" s="16"/>
      <c r="C116" s="16"/>
      <c r="D116" s="16"/>
      <c r="E116" s="17"/>
      <c r="F116" s="16"/>
      <c r="G116" s="16"/>
      <c r="H116" s="16"/>
      <c r="I116" s="16"/>
      <c r="J116" s="16"/>
      <c r="K116" s="18"/>
    </row>
    <row r="117" spans="1:11" ht="13.5" x14ac:dyDescent="0.25">
      <c r="A117" s="16"/>
      <c r="B117" s="16"/>
      <c r="C117" s="16"/>
      <c r="D117" s="16"/>
      <c r="E117" s="17"/>
      <c r="F117" s="16"/>
      <c r="G117" s="16"/>
      <c r="H117" s="16"/>
      <c r="I117" s="16"/>
      <c r="J117" s="16"/>
      <c r="K117" s="18"/>
    </row>
  </sheetData>
  <sheetProtection autoFilter="0"/>
  <autoFilter ref="A1:K109" xr:uid="{A1B70EB8-5399-4082-B6A7-58DE76AE11DA}"/>
  <sortState ref="A2:K323">
    <sortCondition ref="A2:A323"/>
  </sortState>
  <printOptions horizontalCentered="1"/>
  <pageMargins left="0" right="0" top="0.35433070866141736" bottom="0.15748031496062992" header="0.31496062992125984" footer="0.31496062992125984"/>
  <pageSetup paperSize="5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LINEAS DEL 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Angelica Tellez Ardila</dc:creator>
  <cp:lastModifiedBy>Luz Angela Carvajal Perez</cp:lastModifiedBy>
  <cp:lastPrinted>2019-01-08T13:38:38Z</cp:lastPrinted>
  <dcterms:created xsi:type="dcterms:W3CDTF">2019-01-04T20:44:13Z</dcterms:created>
  <dcterms:modified xsi:type="dcterms:W3CDTF">2019-01-11T21:46:14Z</dcterms:modified>
</cp:coreProperties>
</file>