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E97A1454-4DA0-498B-8086-FB5BBC547F99}" xr6:coauthVersionLast="47" xr6:coauthVersionMax="47" xr10:uidLastSave="{00000000-0000-0000-0000-000000000000}"/>
  <bookViews>
    <workbookView xWindow="-120" yWindow="-120" windowWidth="20730" windowHeight="11160" tabRatio="835" activeTab="3" xr2:uid="{00000000-000D-0000-FFFF-FFFF00000000}"/>
  </bookViews>
  <sheets>
    <sheet name="Instructivo" sheetId="11" r:id="rId1"/>
    <sheet name="0_Estructura_Lineas_Defensa" sheetId="6" r:id="rId2"/>
    <sheet name="1_Diagnóstico_RR" sheetId="4" r:id="rId3"/>
    <sheet name="2_Identificación_Segunda_Línea" sheetId="15" r:id="rId4"/>
    <sheet name="Mapa_Aseguramiento_SAE" sheetId="14" r:id="rId5"/>
    <sheet name="Datos" sheetId="12" state="hidden" r:id="rId6"/>
  </sheets>
  <definedNames>
    <definedName name="_xlnm._FilterDatabase" localSheetId="3" hidden="1">'2_Identificación_Segunda_Línea'!$A$6:$AA$41</definedName>
    <definedName name="_xlnm._FilterDatabase" localSheetId="4" hidden="1">Mapa_Aseguramiento_SAE!$A$7:$W$42</definedName>
    <definedName name="_xlnm.Print_Area" localSheetId="1">'0_Estructura_Lineas_Defensa'!$A$1:$E$11</definedName>
    <definedName name="_xlnm.Print_Area" localSheetId="2">'1_Diagnóstico_RR'!$A$1:$F$89</definedName>
    <definedName name="_xlnm.Print_Area" localSheetId="0">Instructivo!$A$1:$S$105</definedName>
    <definedName name="Cargos">Datos!$B$2:$B$26</definedName>
    <definedName name="Opciones">Datos!$A$2:$A$18</definedName>
    <definedName name="_xlnm.Print_Titles" localSheetId="2">'1_Diagnóstico_RR'!$4:$6</definedName>
    <definedName name="X">Datos!$B$14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42" i="14" l="1"/>
  <c r="H41" i="14"/>
  <c r="H40" i="14"/>
  <c r="H39" i="14"/>
  <c r="H38" i="14"/>
  <c r="H37" i="14"/>
  <c r="H36" i="14"/>
  <c r="H35" i="14"/>
  <c r="H34" i="14"/>
  <c r="H33" i="14"/>
  <c r="H32" i="14"/>
  <c r="H31" i="14"/>
  <c r="H30" i="14"/>
  <c r="H29" i="14"/>
  <c r="H28" i="14"/>
  <c r="H27" i="14"/>
  <c r="H26" i="14"/>
  <c r="H25" i="14"/>
  <c r="H24" i="14"/>
  <c r="H23" i="14"/>
  <c r="H22" i="14"/>
  <c r="H21" i="14"/>
  <c r="H20" i="14"/>
  <c r="H19" i="14"/>
  <c r="H18" i="14"/>
  <c r="H17" i="14"/>
  <c r="H16" i="14"/>
  <c r="H15" i="14"/>
  <c r="H14" i="14"/>
  <c r="H13" i="14"/>
  <c r="H12" i="14"/>
  <c r="H11" i="14"/>
  <c r="H10" i="14"/>
  <c r="H9" i="14"/>
  <c r="H8" i="14"/>
  <c r="R10" i="15" l="1"/>
  <c r="K11" i="15"/>
  <c r="K12" i="15"/>
  <c r="S12" i="15" s="1"/>
  <c r="K13" i="15"/>
  <c r="K14" i="15"/>
  <c r="K15" i="15"/>
  <c r="S15" i="15" s="1"/>
  <c r="K16" i="15"/>
  <c r="K17" i="15"/>
  <c r="S17" i="15" s="1"/>
  <c r="K18" i="15"/>
  <c r="K19" i="15"/>
  <c r="S19" i="15" s="1"/>
  <c r="K20" i="15"/>
  <c r="K21" i="15"/>
  <c r="K22" i="15"/>
  <c r="K23" i="15"/>
  <c r="S23" i="15" s="1"/>
  <c r="K24" i="15"/>
  <c r="K25" i="15"/>
  <c r="K26" i="15"/>
  <c r="S26" i="15" s="1"/>
  <c r="K27" i="15"/>
  <c r="S27" i="15" s="1"/>
  <c r="K28" i="15"/>
  <c r="K29" i="15"/>
  <c r="K30" i="15"/>
  <c r="K31" i="15"/>
  <c r="K32" i="15"/>
  <c r="K33" i="15"/>
  <c r="K34" i="15"/>
  <c r="K35" i="15"/>
  <c r="K36" i="15"/>
  <c r="K37" i="15"/>
  <c r="K38" i="15"/>
  <c r="K39" i="15"/>
  <c r="K40" i="15"/>
  <c r="K41" i="15"/>
  <c r="K9" i="15"/>
  <c r="K10" i="15"/>
  <c r="S10" i="15" s="1"/>
  <c r="K8" i="15"/>
  <c r="K7" i="15"/>
  <c r="U12" i="15"/>
  <c r="U15" i="15"/>
  <c r="U17" i="15"/>
  <c r="U19" i="15"/>
  <c r="U23" i="15"/>
  <c r="U26" i="15"/>
  <c r="U27" i="15"/>
  <c r="T12" i="15"/>
  <c r="T15" i="15"/>
  <c r="T17" i="15"/>
  <c r="T19" i="15"/>
  <c r="T23" i="15"/>
  <c r="T26" i="15"/>
  <c r="T27" i="15"/>
  <c r="R9" i="15"/>
  <c r="R11" i="15"/>
  <c r="R12" i="15"/>
  <c r="R13" i="15"/>
  <c r="R14" i="15"/>
  <c r="R15" i="15"/>
  <c r="R16" i="15"/>
  <c r="S16" i="15" s="1"/>
  <c r="R17" i="15"/>
  <c r="R18" i="15"/>
  <c r="R19" i="15"/>
  <c r="R20" i="15"/>
  <c r="S20" i="15" s="1"/>
  <c r="R21" i="15"/>
  <c r="S21" i="15" s="1"/>
  <c r="R22" i="15"/>
  <c r="S22" i="15" s="1"/>
  <c r="R23" i="15"/>
  <c r="R24" i="15"/>
  <c r="S24" i="15" s="1"/>
  <c r="R25" i="15"/>
  <c r="R26" i="15"/>
  <c r="R27" i="15"/>
  <c r="R28" i="15"/>
  <c r="R29" i="15"/>
  <c r="R30" i="15"/>
  <c r="R31" i="15"/>
  <c r="R32" i="15"/>
  <c r="R33" i="15"/>
  <c r="R34" i="15"/>
  <c r="R35" i="15"/>
  <c r="R36" i="15"/>
  <c r="R37" i="15"/>
  <c r="R38" i="15"/>
  <c r="R39" i="15"/>
  <c r="R40" i="15"/>
  <c r="R41" i="15"/>
  <c r="R8" i="15"/>
  <c r="R7" i="15"/>
  <c r="S7" i="15" l="1"/>
  <c r="S8" i="15"/>
  <c r="S9" i="15"/>
  <c r="S41" i="15"/>
  <c r="S40" i="15"/>
  <c r="S39" i="15"/>
  <c r="S38" i="15"/>
  <c r="S37" i="15"/>
  <c r="S36" i="15"/>
  <c r="S35" i="15"/>
  <c r="S34" i="15"/>
  <c r="S33" i="15"/>
  <c r="S32" i="15"/>
  <c r="S31" i="15"/>
  <c r="S30" i="15"/>
  <c r="S29" i="15"/>
  <c r="S28" i="15"/>
  <c r="S25" i="15"/>
  <c r="S14" i="15"/>
  <c r="S13" i="15"/>
  <c r="S11" i="15"/>
  <c r="U24" i="15"/>
  <c r="T24" i="15"/>
  <c r="U22" i="15"/>
  <c r="T22" i="15"/>
  <c r="U21" i="15"/>
  <c r="T21" i="15"/>
  <c r="U20" i="15"/>
  <c r="T20" i="15"/>
  <c r="S18" i="15"/>
  <c r="U16" i="15"/>
  <c r="T16" i="15"/>
  <c r="U10" i="15"/>
  <c r="T10" i="15"/>
  <c r="U8" i="15"/>
  <c r="T8" i="15"/>
  <c r="C2" i="4"/>
  <c r="U11" i="15" l="1"/>
  <c r="T11" i="15"/>
  <c r="U13" i="15"/>
  <c r="T13" i="15"/>
  <c r="U14" i="15"/>
  <c r="T14" i="15"/>
  <c r="U25" i="15"/>
  <c r="T25" i="15"/>
  <c r="U28" i="15"/>
  <c r="T28" i="15"/>
  <c r="U29" i="15"/>
  <c r="T29" i="15"/>
  <c r="U30" i="15"/>
  <c r="T30" i="15"/>
  <c r="U31" i="15"/>
  <c r="T31" i="15"/>
  <c r="U32" i="15"/>
  <c r="T32" i="15"/>
  <c r="U33" i="15"/>
  <c r="T33" i="15"/>
  <c r="U34" i="15"/>
  <c r="T34" i="15"/>
  <c r="U35" i="15"/>
  <c r="T35" i="15"/>
  <c r="U36" i="15"/>
  <c r="T36" i="15"/>
  <c r="U37" i="15"/>
  <c r="T37" i="15"/>
  <c r="U38" i="15"/>
  <c r="T38" i="15"/>
  <c r="U39" i="15"/>
  <c r="T39" i="15"/>
  <c r="U40" i="15"/>
  <c r="T40" i="15"/>
  <c r="U41" i="15"/>
  <c r="T41" i="15"/>
  <c r="U9" i="15"/>
  <c r="T9" i="15"/>
  <c r="U7" i="15"/>
  <c r="T7" i="15"/>
  <c r="U18" i="15"/>
  <c r="T18" i="15"/>
</calcChain>
</file>

<file path=xl/sharedStrings.xml><?xml version="1.0" encoding="utf-8"?>
<sst xmlns="http://schemas.openxmlformats.org/spreadsheetml/2006/main" count="1251" uniqueCount="353">
  <si>
    <t xml:space="preserve">ESTRUCTURA LÍNEAS DE DEFENSA </t>
  </si>
  <si>
    <t>INSTRUCCIONES DE DILIGENCIAMIENTO</t>
  </si>
  <si>
    <t xml:space="preserve">LÍNEAS DE DEFENSA </t>
  </si>
  <si>
    <t xml:space="preserve">INTEGRANTES </t>
  </si>
  <si>
    <t>RESPONSABILIDAD</t>
  </si>
  <si>
    <t>Línea Estratégica</t>
  </si>
  <si>
    <t xml:space="preserve">Alta Dirección y Comité Institucional de Coordinación de Control Interno.
</t>
  </si>
  <si>
    <t>Tendrá la responsabilidad de definir el marco general para la gestión del riesgo (política de administración del riesgo) y garantizar el cumplimiento de los planes de la entidad.
Analiza los riesgos y amenazas institucionales al cumplimiento del os planes estratégicos (objetivos, metas, indicadores)</t>
  </si>
  <si>
    <t>Primera Línea de Defensa</t>
  </si>
  <si>
    <t>Dependiendo de la estructura organizacional de la entidad (organigrama), Líderes de proceso y sus equipos (En general servidores públicos en todos los niveles de la organización).</t>
  </si>
  <si>
    <t>Garantizan la gestión en el día a día, en conjunto con sus equipos de trabajo.
Se encarga de identificar, evaluar, controlar y mitigar los riesgos.
Son responsables de implementar acciones correctivas y detectar fallas en los controles.</t>
  </si>
  <si>
    <t>Segunda Línea de Defensa</t>
  </si>
  <si>
    <t xml:space="preserve">Corresponde establecer mecanismos que les permitan ejecutar un seguimiento o autoevaluación permanente de la gestión, orientando y generando alertas a la 1ª línea de defensa. 
Supervisa la implementación de prácticas de gestión eficaces por parte de la primera línea.
</t>
  </si>
  <si>
    <t>Tercera  Línea de Defensa</t>
  </si>
  <si>
    <t>DIAGNÓSTICO DE ROLES Y RESPONSABILIDADES</t>
  </si>
  <si>
    <t xml:space="preserve">No. </t>
  </si>
  <si>
    <t>ASPECTO CLAVE DE ÉXITO
(Programa, Proyecto, Proceso, Sistema, entre otros)</t>
  </si>
  <si>
    <t>RESPONSABLE - CARGO</t>
  </si>
  <si>
    <t>CARGO</t>
  </si>
  <si>
    <t>AREA</t>
  </si>
  <si>
    <t>COMPONENTE</t>
  </si>
  <si>
    <t>Coordinador</t>
  </si>
  <si>
    <t>Seleccione…</t>
  </si>
  <si>
    <t>Profesional</t>
  </si>
  <si>
    <t>Cargos</t>
  </si>
  <si>
    <t>P</t>
  </si>
  <si>
    <t>A</t>
  </si>
  <si>
    <t>E</t>
  </si>
  <si>
    <t>V</t>
  </si>
  <si>
    <t>P-A</t>
  </si>
  <si>
    <t>P-E</t>
  </si>
  <si>
    <t>P-V</t>
  </si>
  <si>
    <t>Técnico</t>
  </si>
  <si>
    <t>A-E</t>
  </si>
  <si>
    <t>A-V</t>
  </si>
  <si>
    <t>E-V</t>
  </si>
  <si>
    <t>P-A-E</t>
  </si>
  <si>
    <t>X</t>
  </si>
  <si>
    <t>P-E-V</t>
  </si>
  <si>
    <t>A-E-V</t>
  </si>
  <si>
    <t>P-A-V</t>
  </si>
  <si>
    <t>P-A-E-V</t>
  </si>
  <si>
    <t>No aplica</t>
  </si>
  <si>
    <t>ESTRUCTURA SEGUNDA LÍNEA DE DEFENSA</t>
  </si>
  <si>
    <t>SEGUNDA LÍNEA DE DEFENSA</t>
  </si>
  <si>
    <t xml:space="preserve">TERCERA LÍNEA DE DEFENSA
(Oficina de Control Interno o quien haga sus veces) </t>
  </si>
  <si>
    <t>Responsable</t>
  </si>
  <si>
    <t>Criterios para la identificación de la segunda línea de defensa</t>
  </si>
  <si>
    <t xml:space="preserve">Clasificación </t>
  </si>
  <si>
    <t>FUNCIONES DE
 ASEGURAMIENTO O ACTIVIDAD DE CONTROL QUE DEBE ADELANTAR</t>
  </si>
  <si>
    <t>Atributos Función de Aseguramiento o Actividad de Control para la evaluación de confianza</t>
  </si>
  <si>
    <t>CRITERIOS EVALUADORES DE LA FUNCIÓN DE ASEGURAMIENTO</t>
  </si>
  <si>
    <t>NIVEL DE 
CONFIANZA</t>
  </si>
  <si>
    <t>¿Pertenece a la Media o Alta Gerencia?</t>
  </si>
  <si>
    <t>¿Responde ante la Alta Dirección?</t>
  </si>
  <si>
    <t>¿Realiza actividades de seguimiento?</t>
  </si>
  <si>
    <t>Objetivo y Alcance de la funcion de aseguramiento
(20%)</t>
  </si>
  <si>
    <t>Metodología
(30%)</t>
  </si>
  <si>
    <t>Responsable
(30%)</t>
  </si>
  <si>
    <t>Comunicación de resultados 
(20%)</t>
  </si>
  <si>
    <t>Total</t>
  </si>
  <si>
    <t>Elaboración de la Estrategia</t>
  </si>
  <si>
    <t>NA</t>
  </si>
  <si>
    <t>* Jefe Oficina Asesora de Planeación</t>
  </si>
  <si>
    <t>Oficina Asesora de Planeación</t>
  </si>
  <si>
    <t>Gobierno y gestión de la estrategia</t>
  </si>
  <si>
    <t>Posibilidad de Afectación Reputacional por fallas dentro de la medición de la estrategia debido a falencias en la formulación y/o seguimiento técnico de indicadores</t>
  </si>
  <si>
    <t>Moderado</t>
  </si>
  <si>
    <t>Verificación de Reportes de Plan de Acción</t>
  </si>
  <si>
    <t>Administración del SIG</t>
  </si>
  <si>
    <t>Posibilidad de Afectación Económica y Reputacional por procesos documentados de manera indebida o desactualizados debido a desconocimiento técnico y/o falencias en los controles en la documentación del SIG</t>
  </si>
  <si>
    <t>* Jefe de la Oficina Asesora de Planeación
* Jefe de la Oficina de Gestión de la Información
* Gerente de Talento Humano</t>
  </si>
  <si>
    <t>Revisión de Documentos del SIG elaborados</t>
  </si>
  <si>
    <t>Gestión de infraestructura tecnológica</t>
  </si>
  <si>
    <t>Posibilidad de Afectación Económica por fallas en la infraestructura tecnológica que soporte los servicios ofertados por TI debido a falta de capacidad técnica, operativa y de negocio</t>
  </si>
  <si>
    <t>Jefe de Oficina de Gestión de la Información</t>
  </si>
  <si>
    <t>Oficina de Gestión de la Información</t>
  </si>
  <si>
    <t>Mantenimiento y Soporte de Aplicaciones</t>
  </si>
  <si>
    <t xml:space="preserve">Posibilidad de Afectación Económica y Reputacional por atención inadecuada o inoportuna de solicitudes, requerimientos e incidentes en la mesa de ayuda debido a falta de capacidad técnica, operativa y de negocio  </t>
  </si>
  <si>
    <t>Seguridad de la Información</t>
  </si>
  <si>
    <t>Comunicación organizacional</t>
  </si>
  <si>
    <t>Jefe Oficina De Comunicaciones y Atención al Ciudadano</t>
  </si>
  <si>
    <t>Oficina de Comunicaciones y Atención al Ciudadano</t>
  </si>
  <si>
    <t>Atención usuario</t>
  </si>
  <si>
    <t>Ingreso de activos</t>
  </si>
  <si>
    <t>Gerencias Regionales</t>
  </si>
  <si>
    <t>Administración del registro de Depositarios Provisionales y Liquidadores del FRISCO</t>
  </si>
  <si>
    <t>Posibilidad de Afectación Reputacional por asignación inadecuada de activos a Depositarios Provisionales y Liquidadores debido a información errónea del activo o fallas en el sistema de información.</t>
  </si>
  <si>
    <t>GIT de Gestión de Depositarios y Liquidadores</t>
  </si>
  <si>
    <t>Diagnóstico  de Activos</t>
  </si>
  <si>
    <t>Bajo</t>
  </si>
  <si>
    <t xml:space="preserve">G. Regionales 
G. Sociedades Activas 
G. Sociedades en Liquidación </t>
  </si>
  <si>
    <t>Alistamiento de activos</t>
  </si>
  <si>
    <t>Administración directa</t>
  </si>
  <si>
    <t>Extremo</t>
  </si>
  <si>
    <t>Administración de depositos provisionales</t>
  </si>
  <si>
    <t>Administración de destinación provisional</t>
  </si>
  <si>
    <t>Posibilidad de Afectación Económica y Reputacional por incumplimiento de las obligaciones de los destinatarios debido a fallas en la supervisión de SAE y/o desconocimiento por parte del referido destinatario</t>
  </si>
  <si>
    <t xml:space="preserve">GBI. Urbanos 
GBI. Rurales 
GB. Muebles 
G. Sociedades Activas </t>
  </si>
  <si>
    <t>Comercialización de activos</t>
  </si>
  <si>
    <t>Alto</t>
  </si>
  <si>
    <t xml:space="preserve">GB. Muebles 
G. Sociedades Activas 
G. Sociedades en Liquidación </t>
  </si>
  <si>
    <t>Otras modalidades de disposición final</t>
  </si>
  <si>
    <t>GBI. Urbanos 
GBI. Rurales 
GB. Muebles 
G. Regionales 
G. Sociedades Activas 
G. Sociedades en Liquidación 
Vicepresidente Jurídico Vicepresidente de Sociedades</t>
  </si>
  <si>
    <t>Planeación contractual</t>
  </si>
  <si>
    <t>Gerente de Contratación</t>
  </si>
  <si>
    <t>Gerencia de contratos</t>
  </si>
  <si>
    <t>Contratación</t>
  </si>
  <si>
    <t>Supervisión y liquidación</t>
  </si>
  <si>
    <t>Administración de bienes de funcionamiento</t>
  </si>
  <si>
    <t>Vicepresidente Administrativo y Financiera</t>
  </si>
  <si>
    <t>GIT Administrativa</t>
  </si>
  <si>
    <t>N/A</t>
  </si>
  <si>
    <t>GIT Archivo y Correspondencia</t>
  </si>
  <si>
    <t>Proceso de gestión y trámite</t>
  </si>
  <si>
    <t>Proceso de organización y transferencia</t>
  </si>
  <si>
    <t xml:space="preserve">Proceso de preservación y disposición final </t>
  </si>
  <si>
    <t>Posibilidad de Afectación Operacional por destrucción o pérdida de información física debido a centralización de información física sin respaldo tecnológico o condiciones de seguridad requeridas</t>
  </si>
  <si>
    <t>Defensa judicial</t>
  </si>
  <si>
    <t>Vicepresidente Jurídico-Gerente de Asuntos Legales</t>
  </si>
  <si>
    <t>Gerencia Asuntos Legales</t>
  </si>
  <si>
    <t>Verificar las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</si>
  <si>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</si>
  <si>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Orientación jurídica</t>
  </si>
  <si>
    <t>Presupuesto</t>
  </si>
  <si>
    <t>Posibilidad de Afectación Económica y Reputacional por indisponibilidad de  recursos económicos para la misionalidad de la entidad debido a falencias en la identificación y seguimiento de presupuesto</t>
  </si>
  <si>
    <t>Gerente Financiero</t>
  </si>
  <si>
    <t>Gerencia Financiera</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</si>
  <si>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</si>
  <si>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</si>
  <si>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Tesorería</t>
  </si>
  <si>
    <t>Contabilidad</t>
  </si>
  <si>
    <t>Posibilidad de Afectación Económica y Reputacional por no contar con información del estado de cuenta por activo debido a falencias en la identificación y seguimiento de movimientos contables causados</t>
  </si>
  <si>
    <t>Validación estado de cuenta de activos por las áreas</t>
  </si>
  <si>
    <t>Administración del talento humano</t>
  </si>
  <si>
    <t>Gerente Talento Humano</t>
  </si>
  <si>
    <t>Gerencia Talento Humano</t>
  </si>
  <si>
    <t>Evaluación y desarrollo</t>
  </si>
  <si>
    <t>Posibilidad de Afectación Reputacional por no desarrollar las capacidades técnicas y competencias del Talento Humano de la SAE debido a falencias en la identificación, seguimiento o evaluación de capacitaciones</t>
  </si>
  <si>
    <t>Bienestar seguridad y salud en el trabajo</t>
  </si>
  <si>
    <t xml:space="preserve">Posibilidad de Afectación Económica y Reputacional por incumplimiento normativo de SST debido a identificación inadecuada e inoportuna de los requisitos legales de SST aplicables en la Entidad. </t>
  </si>
  <si>
    <t>Evaluación de Cumplimiento de Requisitos Legales SST</t>
  </si>
  <si>
    <t>Compensación</t>
  </si>
  <si>
    <t>Posibilidad de Afectación Económica y Reputacional por otorgamiento inadecuado de los beneficios e incentivos del talento humano debido a falta de seguimiento y control en el proceso.</t>
  </si>
  <si>
    <t>Oficina de Control Interno</t>
  </si>
  <si>
    <t>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t>
  </si>
  <si>
    <t>MAPA DE ASEGURAMIENTO</t>
  </si>
  <si>
    <t>Rol de la Tercera Línea de Defensa</t>
  </si>
  <si>
    <t>Nivel Riesgo asociado al aspecto clave de éxito</t>
  </si>
  <si>
    <t>Alto Aseguramiento</t>
  </si>
  <si>
    <t>La Oficina de Control Interno o quien haga sus veces confiará en los resultados del aseguramiento de la 2ª línea y basado en sus informes, auditará la efectividad de dicha función, evitando evaluar los controles de la 1ª línea.</t>
  </si>
  <si>
    <t>Criterio evaluador</t>
  </si>
  <si>
    <t>Descripción</t>
  </si>
  <si>
    <t>Se refiere a cómo se ejecuta el control o función de aseguramiento</t>
  </si>
  <si>
    <t>Se refiere a la comunicación de los resultados de la ejecución del control o función de aseguramiento en las matrices de riesgos reportadas y publicadas en la página web institucional</t>
  </si>
  <si>
    <t>Calificación</t>
  </si>
  <si>
    <t>Criterio de puntaje de evaluación</t>
  </si>
  <si>
    <t>No cumple</t>
  </si>
  <si>
    <t>No se ha establecido el criterio.</t>
  </si>
  <si>
    <t>Cumple Minoritariamente</t>
  </si>
  <si>
    <t>El criterio se conoce pero no se encuentra documentado</t>
  </si>
  <si>
    <t>Cumple Parcialmente</t>
  </si>
  <si>
    <t>El criterio se conoce, se encuentra documentado pero no está bien diseñado</t>
  </si>
  <si>
    <t>Cumple Mayoritariamente</t>
  </si>
  <si>
    <t>El criterio se conoce, se encuentra documentado, está bien diseñado pero no se ha socializado</t>
  </si>
  <si>
    <t>Cumple Plenamente</t>
  </si>
  <si>
    <t>El criterio se conoce, se encuentra documentado, está bien diseñado y socializado</t>
  </si>
  <si>
    <t>Bajo Aseguramiento</t>
  </si>
  <si>
    <t>La Oficina de Control Interno o quien haga sus veces deberá auditar y generar hallazgos y recomendaciones a la función de aseguramiento para su mejora y evaluará los controles de 1ª línea de defensa que corresponderían  a la 2ª línea de defensa.</t>
  </si>
  <si>
    <t>Medio Aseguramiento</t>
  </si>
  <si>
    <t>La Oficina de Control Interno o quien haga sus veces deberá auditar y generar hallazgos y recomendaciones a la función de aseguramiento (2ª línea) para su mejora y evaluará los aspectos que considere relevantes de la 1ª línea de defensa.</t>
  </si>
  <si>
    <t>Priorizar en su Plan Anual de Auditoría</t>
  </si>
  <si>
    <t>Puede ocurrir que se presente fuga o pérdida de información.</t>
  </si>
  <si>
    <t>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</si>
  <si>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</si>
  <si>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</si>
  <si>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Posibilidad de Afectación Económica y Reputacional por retrasos en las respuestas a las necesidades y requerimientos de los usuarios debido a debilidades en el funcionamiento del aplicativo y/o asignación y seguimiento a las peticiones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</si>
  <si>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</si>
  <si>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</si>
  <si>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Posibilidad de Afectación Económica y Reputacional por no contar con proveedores idóneos disponibles para satisfacer las necesidades de servicio debido a Un inadecuado proceso de selección y/o seguimiento a los mismos</t>
  </si>
  <si>
    <t>Posibilidad de Afectación Económica y Reputacional por inadecuada supervisión o interventoría de contratos debido a desconocimiento de los lineamientos y herramientas de la supervisión</t>
  </si>
  <si>
    <t xml:space="preserve">El Comité de Contratos, con secretaría técnica de la Gerencia de Contratos, realiza la verificación del informe preliminar o definitivo realizado por el área técnica, financiera y de contratos a fin de determinar si se aprueba o si requiere ajustes. En caso de requerir ajustes, lo devuelve a las áreas competentes de realizar el proceso de evaluación para efectuar las correcciones a las que haya lugar. </t>
  </si>
  <si>
    <t>Posibilidad de Afectación Económica y Reputacional por insuficiencia de recursos humanos, físicos  y técnicos idóneos para la recepción de activos  debido a la alta demanda y dispersión geográfica del servicio requerido.</t>
  </si>
  <si>
    <t>Sociedad de Activos Especiales - SAE</t>
  </si>
  <si>
    <t>Posibilidad de Afectación Económica y Reputacional por fallas en la identificación del estado físico, de ocupación, y de productividad de los activos debido a información, conocimiento y capacidad operativa insuficiente.</t>
  </si>
  <si>
    <t>Posibilidad de Afectación Económica y Reputacional por alistamiento inadecuado y/o inoportuno de activos debido a insuficiente información, recursos, condiciones de entorno, y/o coordinación interinstitucional.</t>
  </si>
  <si>
    <t>Aspecto</t>
  </si>
  <si>
    <t>Posibilidad de Afectación Económica y Reputacional por incumplimiento de las obligaciones de los arrendatarios debido a fallas en la supervisión de SAE y/o desconocimiento por parte del referido arrendatario.</t>
  </si>
  <si>
    <t>Pestaña</t>
  </si>
  <si>
    <t>Posibilidad de Afectación Económica y Reputacional por incumplimiento de las obligaciones de los depositarios debido a fallas en la supervisión de SAE y/o desconocimiento por parte del referido depositario.</t>
  </si>
  <si>
    <t>Líneas de defensa</t>
  </si>
  <si>
    <t>Aspectos claves de éxito</t>
  </si>
  <si>
    <t>Responsables- Cargo</t>
  </si>
  <si>
    <t>Posibilidad de Afectación Económica por incumplimientos en las obligaciones de los proveedores, suspensión temporal de servicios públicos o sanciones para la SAE debido a la gestión y seguimiento inoportuno del pago en las fechas limites de las facturas.</t>
  </si>
  <si>
    <t xml:space="preserve">Corresponden a los programas, proyectos, procesos, sistemas, entre otros de la entidad que agregan valor para el cumplimiento de los objetivos institucionales. </t>
  </si>
  <si>
    <t>Posibilidad de Afectación Económica y Reputacional por inadecuada distribución de correspondencia al área para gestionar trámites debido a falencias en la identificación de descriptores y parametrización de correspondencia.</t>
  </si>
  <si>
    <t>Modo de diligenciamiento</t>
  </si>
  <si>
    <t>Posibilidad de Afectación Reputacional por inserción de piezas documentales en expedientes que no corresponden debido a desconocimiento técnico y/o falencias en los controles del proceso</t>
  </si>
  <si>
    <t>Posibilidad de Afectación Económica y Reputacional por representación judicial inadecuada y/o inoportuna debido a falencias en la definición y aplicación de estrategias y mecanismos de defensa</t>
  </si>
  <si>
    <t>Posibilidad de Afectación Económica y Reputacional por incumplimiento de la normativa vigente debido a desconocimiento técnico y/o debilidades en la aplicación de controles operacionales</t>
  </si>
  <si>
    <t>Aspectos clave de éxito</t>
  </si>
  <si>
    <t>Riesgo Asociado</t>
  </si>
  <si>
    <t xml:space="preserve">Al interior de la entidad debe haber uno o varios responsables sobre un aspecto clave de éxito. En esta casilla deben colocarse todos los responsables de los que se tenga conocimiento están asociados al aspecto clave de éxito. </t>
  </si>
  <si>
    <t>Área Funcional</t>
  </si>
  <si>
    <t xml:space="preserve">Los responsables pertenecen a áreas funcionales por lo que se debe identificar las mismas. Por otro lado, existe la posibilidad de que no haya un responsable individual de un aspecto de éxito sino que dicha responsabilidad recaiga en un área funcional como un todo. En este caso, se debe identificar el área encargada. </t>
  </si>
  <si>
    <t>Funciones de aseguramiento</t>
  </si>
  <si>
    <t>Criterios evaluadores de la función de aseguramiento</t>
  </si>
  <si>
    <t xml:space="preserve">MAPA DE ASEGURAMIENTO </t>
  </si>
  <si>
    <t xml:space="preserve">IDENTIFICACIÓN SEGUNDA LINEA DE DEFENSA </t>
  </si>
  <si>
    <t>MAPA DE ASEGURAMIENTO SAE</t>
  </si>
  <si>
    <t xml:space="preserve">Este archivo busca que el usuario conozca los conceptos básicos para desarrollar el ejercicio de las líneas de defensa en la entidad, su estructura, sus integrantes y las responsabilidades generales. 
Esta estructura corresponde a la presentada en el Manual Operativo del MIPG - Versión 2. </t>
  </si>
  <si>
    <t>Corresponde a los posibles cargos que se pueden encontrar en una entidad.</t>
  </si>
  <si>
    <t xml:space="preserve">DIAGNÓSTICO DE ROLES Y RESPONSABILI-DADES 
</t>
  </si>
  <si>
    <t xml:space="preserve">1) Enliste los aspectos claves de éxito existentes en la entidad en la columna Aspecto Clave de Éxito (Columna B)
2) Por cada Aspecto Clave de Éxito identifique los responsables involucrados, indicando su cargo (Columna C - Lista desplegable) y el área al que corresponde dicho cargo (Columna D)
3) Por cada Aspecto Clave de Éxito y responsables identificados, establezca los componentes que desempeña o ejecuta cada uno de los responsables  sobre los aspectos claves. 
En la parte superior del archivo se presentan cuatro componentes (Planear, Aprobar, Ejecutar y Verificar) que deben ser ubicados en la casilla en la que se entrecruce un aspecto clave de éxito con un responsable.(Columna E) 
Cada componente asociado a un aspecto puede tener uno o más responsables por lo que puede estar ubicado en una o más casillas al mismo tiempo. </t>
  </si>
  <si>
    <t xml:space="preserve">ESTRUCTURA DE LÍNEAS DE DEFENSA </t>
  </si>
  <si>
    <t>Objetivo</t>
  </si>
  <si>
    <t xml:space="preserve">El objetivo de este documento es identificar para cuales actividades o aspectos claves de éxito existe una segunda línea de defensa y para cuáles no. </t>
  </si>
  <si>
    <t>Nivel de Riesgo asociado al aspecto clave de éxito</t>
  </si>
  <si>
    <t>Es el nivel de severidad del riesgo residual seleccionado como crítico en cada uno de los procesos o aspectos claves de éxito. Estos pueden ser Extremos, Altos, Moderados o Bajos.</t>
  </si>
  <si>
    <t>Para cada uno de los aspectos claves se deben identificar uno o más riesgos sobre los cuales se han establecido controles y que se encuentran documentados en la Matriz de Riesgos Institucionales.
En la entidad se tendrán en cuenta aquellos riesgos que tengan un nivel de severidad residual más crítico en cada proceso o aspecto clave de éxito.</t>
  </si>
  <si>
    <t xml:space="preserve">Una vez se identifiquen los aspectos clave de éxito, los riesgos asociados al mismo y los responsables del aspecto clave, se procede a identificar si estos pertenecen o no a la segunda línea de defensa. Para tales fines se debe dar respuesta a 3 preguntas que se definen como 3 criterios:
1) ¿El responsable o área funcional encargada del aspecto clave de éxito pertenece a la Media o Alta Gerencia?
2) ¿El área funcional o responsable responde ante la Alta Dirección por el aspecto clave de éxito?
3) ¿El área funcional o responsable realiza actividades de seguimiento?
En caso de que la respuesta sea afirmativa, se debe colocar una X en la casilla asociada a cada una de las preguntas. </t>
  </si>
  <si>
    <t>Clasificación</t>
  </si>
  <si>
    <t>Las funciones de aseguramiento son aquellas funciones que se llevan a cabo sobre los controles que se han establecido en la primera línea de defensa. Una función de aseguramiento tiene un carácter global a comparación de los controles que han sido establecidos de manera directa para el manejo de riesgos. 
En esta casilla debe enunciar de manera general la función de aseguramiento o actividad de control que se debe adelantar por parte de la Segunda Línea de Defensa sobre el factor o aspecto clave de éxito</t>
  </si>
  <si>
    <t>En esta casilla se debe redactar la función de aseguramiento o actividad de control como se encuentra en el mapa de riesgos o como se encuentra procedimentado, de manera detallada; visibilizando el responsable de su ejecución, el objetivo y alcance del control o función de aseguramiento, cómo se realiza el control (metodología) e información complementaria.</t>
  </si>
  <si>
    <t xml:space="preserve">Existen 4 criterios bajo los cuales se evalúa si una función de aseguramiento ha sido establecida de manera adecuada, a los cuales se les asigna un peso porcentual para su posterior evaluación: 
</t>
  </si>
  <si>
    <t>Peso Porcentual (%)</t>
  </si>
  <si>
    <t>Objetivo y Alcance  de la funcion de aseguramiento</t>
  </si>
  <si>
    <t>Metodología  establecida para la función de aseguramiento</t>
  </si>
  <si>
    <t>Se refiere al establecimiento del objetivo y alcance del control o función de aseguramiento a implementar</t>
  </si>
  <si>
    <t>Se refiere al cargo o área responsable que ejecuta el control o función de aseguramiento y conocer si la función de aseguramiento cuenta con responsables claramente definidos</t>
  </si>
  <si>
    <t>Responsable  función de aseguramiento</t>
  </si>
  <si>
    <t>Metodología para la comunicación de resultados  y el manejo de información</t>
  </si>
  <si>
    <t>En la casilla asociada a cada uno de estos criterios el usuario debe colocar un numero entre 1 y 5 de acuerdo a como considere se lleve dicha tarea en la entidad, de acuerdo con los siguientes criterios de evaluación</t>
  </si>
  <si>
    <t>Nivel de Confianza</t>
  </si>
  <si>
    <r>
      <t xml:space="preserve">Una vez se han colocado los 4 valores, se obtendrá un </t>
    </r>
    <r>
      <rPr>
        <b/>
        <sz val="12"/>
        <color theme="1"/>
        <rFont val="Arial"/>
        <family val="2"/>
      </rPr>
      <t>valor total automático</t>
    </r>
    <r>
      <rPr>
        <sz val="12"/>
        <color theme="1"/>
        <rFont val="Arial"/>
        <family val="2"/>
      </rPr>
      <t xml:space="preserve"> que determinará el nivel de confianza de aseguramiento provisto por la función descrita. </t>
    </r>
  </si>
  <si>
    <t xml:space="preserve">De acuerdo con el valor total obtenido de la evaluación de los criterios de la función de aseguramiento se determinará el nivel de confianza el cual puede ser bajo, medio o alto. </t>
  </si>
  <si>
    <t xml:space="preserve">Puntaje de evaluación criterios de Función de Aseguramiento </t>
  </si>
  <si>
    <t>Entre 4 y 5</t>
  </si>
  <si>
    <t>Entre 3 y 3,9</t>
  </si>
  <si>
    <t>Entre 1 y 2,9</t>
  </si>
  <si>
    <t>OBSERVACIÓN/ INTERPRETACIÓN</t>
  </si>
  <si>
    <t>Observación/ Interpretación</t>
  </si>
  <si>
    <t xml:space="preserve">TERCERA LÍNEA DE DEFENSA (Oficina de Control Interno o quien haga sus veces) </t>
  </si>
  <si>
    <t xml:space="preserve">Esta casilla es automática y de carácter informativo. Se presenta con el objetivo de que el usuario pueda interpretar con mayor facilidad que quiere decir tener un nivel bajo, medio o alto de aseguramiento y cuáles son las implicaciones que dicha valoración puede traer y las acciones que se deben tomar. </t>
  </si>
  <si>
    <t>Esta casilla es automática y de carácter informativo. Este campo tiene el objetivo de indicar en que casos la tercera línea de defensa debe priorizar el aspecto clave de éxito en sus planes anuales de auditoría. Los criterios para establecer su priorización son los siguientes:</t>
  </si>
  <si>
    <t>Intervención de tercera línea de defensa</t>
  </si>
  <si>
    <t>El mapa de aseguramiento busca consolidar la información de la segunda y tercera línea de defensa de la entidad relacionando los aspectos clave de éxito, los riesgos asociados al mismo, sus responsables y áreas funcionales. 
La información aquí consolidada proviene de los otros archivos que han sido previamente diligenciados, por lo que no debe ser diligenciada o modificada por parte de los usuarios.</t>
  </si>
  <si>
    <t>Presidente</t>
  </si>
  <si>
    <t>Componentes</t>
  </si>
  <si>
    <r>
      <rPr>
        <b/>
        <sz val="10"/>
        <color rgb="FF002060"/>
        <rFont val="Arial"/>
        <family val="2"/>
      </rPr>
      <t>P:</t>
    </r>
    <r>
      <rPr>
        <sz val="10"/>
        <color rgb="FF002060"/>
        <rFont val="Arial"/>
        <family val="2"/>
      </rPr>
      <t xml:space="preserve"> </t>
    </r>
    <r>
      <rPr>
        <sz val="10"/>
        <color theme="1"/>
        <rFont val="Arial"/>
        <family val="2"/>
      </rPr>
      <t xml:space="preserve">Planea o diseña la actividad    </t>
    </r>
    <r>
      <rPr>
        <b/>
        <sz val="10"/>
        <color rgb="FF002060"/>
        <rFont val="Arial"/>
        <family val="2"/>
      </rPr>
      <t xml:space="preserve"> A:</t>
    </r>
    <r>
      <rPr>
        <sz val="10"/>
        <color rgb="FF002060"/>
        <rFont val="Arial"/>
        <family val="2"/>
      </rPr>
      <t xml:space="preserve"> </t>
    </r>
    <r>
      <rPr>
        <sz val="10"/>
        <color theme="1"/>
        <rFont val="Arial"/>
        <family val="2"/>
      </rPr>
      <t xml:space="preserve">Aprueba la actividad o su salida (producto/servicio)    
</t>
    </r>
    <r>
      <rPr>
        <b/>
        <sz val="10"/>
        <color rgb="FF002060"/>
        <rFont val="Arial"/>
        <family val="2"/>
      </rPr>
      <t>E:</t>
    </r>
    <r>
      <rPr>
        <sz val="10"/>
        <color theme="1"/>
        <rFont val="Arial"/>
        <family val="2"/>
      </rPr>
      <t xml:space="preserve"> Ejecuta la actividad                     </t>
    </r>
    <r>
      <rPr>
        <b/>
        <sz val="10"/>
        <color rgb="FF002060"/>
        <rFont val="Arial"/>
        <family val="2"/>
      </rPr>
      <t>V:</t>
    </r>
    <r>
      <rPr>
        <sz val="10"/>
        <color rgb="FF002060"/>
        <rFont val="Arial"/>
        <family val="2"/>
      </rPr>
      <t xml:space="preserve"> </t>
    </r>
    <r>
      <rPr>
        <sz val="10"/>
        <color theme="1"/>
        <rFont val="Arial"/>
        <family val="2"/>
      </rPr>
      <t xml:space="preserve">Verifica la actividad </t>
    </r>
  </si>
  <si>
    <t>Vicepresidente de Bienes Inmuebles y Muebles</t>
  </si>
  <si>
    <t>Vicepresidente de Sociedades</t>
  </si>
  <si>
    <t>Vicepresidente Jurídica</t>
  </si>
  <si>
    <t>Vicepresidente Administrativo y Financiero</t>
  </si>
  <si>
    <t>Jefe de Oficina Asesora de Planeación</t>
  </si>
  <si>
    <t>Jefe de Oficina de Control Interno</t>
  </si>
  <si>
    <t>Gerente Comercial</t>
  </si>
  <si>
    <t>Gerente de Proyectos Especiales</t>
  </si>
  <si>
    <t>Coordinador del GIT Gestión de Depositarios Provisionales y Liquidadores</t>
  </si>
  <si>
    <t>Coordinador del GIT Aseguramiento y Control de la Información</t>
  </si>
  <si>
    <t>Gerente de Bienes Inmuebles Urbanos</t>
  </si>
  <si>
    <t>Gerente de Bienes Inmuebles Rurales</t>
  </si>
  <si>
    <t>Gerente de Bienes Muebles</t>
  </si>
  <si>
    <t>Gerente Técnico</t>
  </si>
  <si>
    <t>Gerente de Sociedades Activas</t>
  </si>
  <si>
    <t>Gerente de Sociedades en Liquidación</t>
  </si>
  <si>
    <t>Gerente de Asuntos Legales</t>
  </si>
  <si>
    <t>Gerente de Talento Humano</t>
  </si>
  <si>
    <t>Coordinador del GIT de Gestión de Viáticos y Comisiones</t>
  </si>
  <si>
    <t>Coordinador del GIT Archivo y Correspondencia</t>
  </si>
  <si>
    <t>Coordinador del GIT Servicios Administrativos</t>
  </si>
  <si>
    <t>Asistente Administrativo</t>
  </si>
  <si>
    <t>Profesional Especializado</t>
  </si>
  <si>
    <t>Aprendiz</t>
  </si>
  <si>
    <t>Jefe de Oficina de Comunicaciones y Atención al Ciudadano</t>
  </si>
  <si>
    <t>Gerente Regional</t>
  </si>
  <si>
    <t xml:space="preserve">G. Sociedades en Liquidación </t>
  </si>
  <si>
    <t xml:space="preserve">G. Sociedades Activas </t>
  </si>
  <si>
    <t xml:space="preserve">G. Regionales </t>
  </si>
  <si>
    <t>VP. Sociedades</t>
  </si>
  <si>
    <t>VP. de Bienes Inmuebles y Muebles</t>
  </si>
  <si>
    <t>SOCIEDAD DE ACTIVOS ESPECIALES SAE SAS</t>
  </si>
  <si>
    <t xml:space="preserve">GBI. Urbanos </t>
  </si>
  <si>
    <t xml:space="preserve">GBI. Rurales </t>
  </si>
  <si>
    <t xml:space="preserve">GB. Muebles </t>
  </si>
  <si>
    <t xml:space="preserve">Vicepresidente Jurídico </t>
  </si>
  <si>
    <t>Aprobación de formulación de planeación estratégica</t>
  </si>
  <si>
    <r>
      <t xml:space="preserve">El Comité Directivo revisa y aprueba el plan de acción institucional anual y la planeación estratégica cuatrienal, cuando aplique, validando que la planeación se encuentre bien diseñada, este alineada con los objetivos estratégicos institucionales y/o las estrategias del sector Hacienda y Crédito Público. En caso de evidenciarse alguna inconsistencia, se solicita el ajuste de la planeación para posterior aprobación.
</t>
    </r>
    <r>
      <rPr>
        <b/>
        <sz val="10"/>
        <rFont val="Arial"/>
        <family val="2"/>
      </rPr>
      <t xml:space="preserve">Nota: </t>
    </r>
    <r>
      <rPr>
        <sz val="10"/>
        <rFont val="Arial"/>
        <family val="2"/>
      </rPr>
      <t>la función de aseguramiento se encuentra documentada en el G-DE1-017 Metodologia para la Gestión de la Estrategia</t>
    </r>
  </si>
  <si>
    <t>Área Funcional o Instancia</t>
  </si>
  <si>
    <t>Comité Directivo</t>
  </si>
  <si>
    <t>* Jefe Oficina Asesora de Planeación (Secretario Técnico de Comité Directivo)</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</si>
  <si>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</si>
  <si>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El Jefe de la Oficina Asesora de Planeación revisa el documento realizado verificando que la información registrada cumpla con la solicitud del área; que se de cumplimiento con los lineamientos de documentación y normatividad vigente; y que sea coherente con la información y contenido técnico acorde con el objetivo del documento. En caso de requerir ajustes, el documento es devuelto para correcciones o complemento hasta cumplir con los criterios establecidos.</t>
  </si>
  <si>
    <t>Comité de Cambios</t>
  </si>
  <si>
    <t>Jefe de Oficina de Gestión de la Información (Secretario técnico de Comité de Cambios)</t>
  </si>
  <si>
    <t>Seguimiento de cambios o requerimientos solicitados</t>
  </si>
  <si>
    <r>
      <t xml:space="preserve">El Comité de Cambios revisa, aprueba o rechaza las solicitudes de cambio o requerimientos de las áreas de acuerdo con su viabilidad. En caso de existir algún riesgo asociado al cambio, se solicita las condiciones necesarias para minizar el impacto de los mismos.
</t>
    </r>
    <r>
      <rPr>
        <b/>
        <sz val="10"/>
        <color theme="1"/>
        <rFont val="Arial"/>
        <family val="2"/>
      </rPr>
      <t>Nota:</t>
    </r>
    <r>
      <rPr>
        <sz val="10"/>
        <color theme="1"/>
        <rFont val="Arial"/>
        <family val="2"/>
      </rPr>
      <t xml:space="preserve"> la función de aseguramiento se vislumbra en el procedimiento mantenimiento y soporte de aplicaciones y en la resolución No. 154 de 2017.</t>
    </r>
  </si>
  <si>
    <t>Comité de Depositarios Provisionales, Mandatarios y Liquidadores</t>
  </si>
  <si>
    <t>GIT de Gestión de Depositarios y Liquidadores (Secretario Técnico de Comité de Depositarios Provisionales, Mandatarios y Liquidadores)</t>
  </si>
  <si>
    <t>El Comité de Depositarios Provisionales, Mandatarios y Liquidadores valida y aprueba o rechaza la asignación de activos a depositarios, mandatarios y liquidadores propuestos por las áreas. En caso de rechazo de la asignación de un activo se informará durante el comité.</t>
  </si>
  <si>
    <t>Validación de Solicitudes de Asignación de Activos a Depositarios</t>
  </si>
  <si>
    <t>Gerencia Comercial (Secretario Técnico de Comité de Negocios Nivel Central)</t>
  </si>
  <si>
    <t>Comité de Negocios Nivel Central</t>
  </si>
  <si>
    <t>Validación de alistamiento de activos para comercialización</t>
  </si>
  <si>
    <t>El secretario técnico del Comité de Negocios analiza previamente los casos presentados por las áreas para comercialización, a fin de validar que cumplan con los requisitos exigibles, incluido el alistamiento completo del activo. En caso de evidenciarse que el activo no es viable para comercialización por su inadeacuado o incompleto alistamiento, no se incluye dentro de la presentación al Comité de Negocios.</t>
  </si>
  <si>
    <t>Gerentes Regionales</t>
  </si>
  <si>
    <t>Verificación de Incumplimiento de Obligaciones de Depositarios</t>
  </si>
  <si>
    <t xml:space="preserve">El Comité de Depositarios Provisionales, Mandatarios y Liquidadores valida el cumplimiento de las obligaciones de los depositarios que tengan solicitud de remoción por las áreas a fin de aprobar o rechazar la remoción o susitución de depositarios cuando concurran las causas establecidas en la ley o reglamento. En caso de evidenciarse algún incumplimiento, se aprueba el inicio de acciones o aplicación de sanciones establecidas en las normas. </t>
  </si>
  <si>
    <t>Verificación de Incumplimiento de Obligaciones de Destinatarios</t>
  </si>
  <si>
    <t xml:space="preserve">El Comité de Depositarios Provisionales, Mandatarios y Liquidadores valida el cumplimiento de las obligaciones de los destinatarios que tengan solicitud de remoción por las áreas a fin de aprobar o rechazar la remoción o susitución de destinatarios cuando concurran las causas establecidas en la ley o reglamento. En caso de evidenciarse algún incumplimiento, se aprueba el inicio de acciones o aplicación de sanciones establecidas en las normas. </t>
  </si>
  <si>
    <t>Posibilidad de Afectación Económica y Reputacional por enajenación temprana de un activo sin el cumplimiento de sus requisitos debido a desconocimiento técnico y/o falencias en los controles del proceso</t>
  </si>
  <si>
    <t>Verificación de Fichas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</si>
  <si>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</si>
  <si>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xml:space="preserve">Posibilidad de Afectación Económica y Reputacional por demoras en el proceso de disposición final de activos  debido a retrasos en los procesos de saneamiento y en la actualización del estado jurídico y soportes de la disposición final
</t>
  </si>
  <si>
    <t xml:space="preserve">Aprobación de Plan Anual de Adquisiciones </t>
  </si>
  <si>
    <t>Comité de Contratos</t>
  </si>
  <si>
    <t>Gerente de Contratación (Secretario Técnico de Comité de Contratos)</t>
  </si>
  <si>
    <t>El Comité de Contratos valida y aprueba o rechaza el Plan Anual de Adquisiciones y sus modificaciones cuando estas se refieran a lineas nuevas o a adiciones en valor a las aprobadas. En caso de rechazarse alguna linea de contratación, se informará al área solicitante.</t>
  </si>
  <si>
    <t>Revisión de informe de evaluación preliminar o definitivo de potenciales proveedores por Comité de Contratos</t>
  </si>
  <si>
    <t>Supervisores de Contratos</t>
  </si>
  <si>
    <t>Áreas con supervisión de contratos</t>
  </si>
  <si>
    <t>Vicepresidente Administrativo y Financiera (Lider del proceso)</t>
  </si>
  <si>
    <t>Autorización de destrucción o disposición final de archivos</t>
  </si>
  <si>
    <t>El Comité Directivo revisa y aprueba o rechaza las solicitudes de destrucción o disposición final de archivos validando que se cumplan los criterios para su eliminación. En caso de rechazarse las solicitudes se informará durante el respectivo comité.</t>
  </si>
  <si>
    <t>VP Bienes Inmuebles y Muebles (Secretario Técnico de Comité Técnico de Bienes Muebles e Inmuebles)</t>
  </si>
  <si>
    <t>Comité Técnico de Bienes Muebles e Inmuebles</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</si>
  <si>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</si>
  <si>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</si>
  <si>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t>
  </si>
  <si>
    <t>Conciliación y seguimiento a los ingresos presupuestados.</t>
  </si>
  <si>
    <t xml:space="preserve">El profesional delegado de la Gerencia Financiera realiza la identificación, conciliación y seguimiento constante de los ingresos del FRISCO recaudados en la entidad por arriendos directos, depositarios o ventas adjudicadas, dejando registro y actualizando el respectivo flujo de caja a fin de conocer los recursos disponibles para realizar las transferencias de recursos liquidos a la Nación según lo establecido por Ley. En caso de no existir recursos para traslado, se valida con las áreas si existe información pendiente por reportar o formalizar. </t>
  </si>
  <si>
    <t>El profesional delegado de la Gerencia Financiera valida los estados de cuenta de los activos remitidos por las áreas, revisando las consignaciones efectuadas por depositarios y el saldo que tiene cada uno en la cuenta contable pasiva a fin de conocer los valores del activo que se deben afectar, de acuerdo al procedimiento PDF2-087 Actividades 20 y 21. En caso de existir alguna inconsistencia en los estados de cuenta de los activos, los devuelve al área correspondiente para realizar los respectivos ajustes.</t>
  </si>
  <si>
    <t xml:space="preserve">Posibilidad de Afectación Operacional por ausencia temporal o definitiva de personas esenciales para la dirección y
operación de la entidad debido a resultados ineficaces en el proceso de provisión de la vacante del área </t>
  </si>
  <si>
    <t>Comité Paritario de Salud y Seguridad en el Trabajo - COPASST</t>
  </si>
  <si>
    <t>El Comité Paritario de Salud y Seguridad en el Trabajo - COPASST realiza seguimiento al cumplimiento de requisitos legales implementados al interior de la entidad, a partir de la evaluación realizada por parte de la Gerencia de Talento Humano. En caso de evidenciar algún incumplimiento, se tomarán acciones de mejora para subsanar la situación evidenciada.</t>
  </si>
  <si>
    <t>Planeación de la Evaluación Independiente</t>
  </si>
  <si>
    <t>Ejecución y Seguimiento de Evaluación Independiente</t>
  </si>
  <si>
    <t>Comité Institucional de Coordinación de Control Interno - CICCI</t>
  </si>
  <si>
    <t>Jefe Oficina Control Interno (Secretario técnico de Comité Institucional de Coordinación de Control Interno - CICCI)</t>
  </si>
  <si>
    <t xml:space="preserve">Aprobación de Plan Anual de Auditorías </t>
  </si>
  <si>
    <r>
      <t xml:space="preserve">El Comité Comité Institucional de Coordinación de Control Interno - CICCI revisa y aprueba el Plan Anual de Auditorías, validando que la planeación se encuentre bien diseñada y este alineada con los objetivos estratégicos institucionales. En caso de evidenciarse alguna inconsistencia, se solicita el ajuste de la planeación para posterior aprobación.
</t>
    </r>
    <r>
      <rPr>
        <b/>
        <sz val="10"/>
        <rFont val="Arial"/>
        <family val="2"/>
      </rPr>
      <t xml:space="preserve">Nota: </t>
    </r>
    <r>
      <rPr>
        <sz val="10"/>
        <rFont val="Arial"/>
        <family val="2"/>
      </rPr>
      <t>la función de aseguramiento se encuentra documentada en el procedimiento para programar auditorias internas P-EC1-090</t>
    </r>
  </si>
  <si>
    <t>Seguimiento Comité Institucional de Coordinación de Control Interno - CICCI</t>
  </si>
  <si>
    <t>El Comité Comité Institucional de Coordinación de Control Interno - CICCI valida periódicamente el cumplimiento de los roles de la Oficina de Control Interno. En caso de evidenciarse un incumplimiento de ley, toma medidas correctivas para subsanar la situación.</t>
  </si>
  <si>
    <t>Oficina Asesora de Planeación (Secretaría Técnica)</t>
  </si>
  <si>
    <t>Oficina de Gestión de la Información (Secretario técnico de Comité de Cambios)</t>
  </si>
  <si>
    <t>Oficina Control Interno (Secretario técnico de Comité Institucional de Coordinación de Control Interno - CICCI)</t>
  </si>
  <si>
    <t>Media y Alta Gerencia: Jefes de planeación, vicepresidentes, gerentes, coordinadores de equipos de trabajo misionales, comités institucionales adoptados por SAE, entre otros que generen información para el aseguramiento de la operación.</t>
  </si>
  <si>
    <t>A cargo de la Oficina de Control Interno.</t>
  </si>
  <si>
    <t xml:space="preserve">A través de un enfoque basada en riesgos, proporciona aseguramiento sobre la eficacia de la gestión del riesgo y control interno a la alta dirección </t>
  </si>
  <si>
    <t>La Oficina de Control Interno tomará como insumo para su Plan Anual Auditoría los aspectos claves de éxitos priorizados, a fin de validar cuáles de éstos incluirá en su PAAI de acuerdo con capacidad operativa y otros resultados de diagnóstico.</t>
  </si>
  <si>
    <t>Esta casilla se llena automáticamente una vez se responden los criterios para la identificación de la segunda línea de defensa. De esta manera, el usuario sabrá de inmediato si de acuerdo a las características identificadas el responsable pertenece a la primera o a la segunda línea de defensa. 
Para las actividades en las que la clasificación resulte en la primera línea de defensa no se debe seguir diligenciando el archivo. Por otro lado, aquellas actividades para las que se identifique una segunda línea de defensa deben diligenciar las columnas restantes. 
Para los casos en que el factor clave no tenga función de aseguramiento por parte de la segunda linea de defensa, automáticamente se considerará de bajo aseguramiento, por lo tanto será objeto de análisis de priorización en el plan de auditorías de la tercera linea de defensa.</t>
  </si>
  <si>
    <t xml:space="preserve">Posibilidad de Afectación Económica y Reputacional por demoras en el proceso de disposición final de activos  debido a retrasos en los procesos de saneamiento y en la actualización del estado jurídico y soportes de la disposición final
</t>
  </si>
  <si>
    <t xml:space="preserve">Son los mismos aspectos clave enunciados en el archivo de roles y responsabilidades y sobre los cuales se evaluará la existencia de una segunda línea de defensa.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</si>
</sst>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Calibri"/>
      <family val="2"/>
      <scheme val="minor"/>
    </font>
    <font>
      <b/>
      <sz val="11"/>
      <color theme="1"/>
      <name val="Calibri"/>
      <family val="2"/>
      <scheme val="minor"/>
    </font>
    <font>
      <sz val="11"/>
      <color theme="1"/>
      <name val="Arial"/>
      <family val="2"/>
    </font>
    <font>
      <sz val="11"/>
      <color rgb="FF242424"/>
      <name val="Arial"/>
      <family val="2"/>
    </font>
    <font>
      <sz val="11"/>
      <name val="Arial"/>
      <family val="2"/>
    </font>
    <font>
      <b/>
      <sz val="11"/>
      <color theme="0"/>
      <name val="Arial"/>
      <family val="2"/>
    </font>
    <font>
      <b/>
      <sz val="12"/>
      <color rgb="FF002060"/>
      <name val="Arial"/>
      <family val="2"/>
    </font>
    <font>
      <b/>
      <sz val="14"/>
      <color theme="0"/>
      <name val="Arial"/>
      <family val="2"/>
    </font>
    <font>
      <b/>
      <sz val="12"/>
      <color theme="0"/>
      <name val="Arial"/>
      <family val="2"/>
    </font>
    <font>
      <sz val="12"/>
      <color theme="1"/>
      <name val="Arial"/>
      <family val="2"/>
    </font>
    <font>
      <sz val="16"/>
      <color theme="1"/>
      <name val="Arial"/>
      <family val="2"/>
    </font>
    <font>
      <b/>
      <sz val="12"/>
      <color theme="1"/>
      <name val="Arial"/>
      <family val="2"/>
    </font>
    <font>
      <b/>
      <sz val="11"/>
      <color theme="1"/>
      <name val="Arial"/>
      <family val="2"/>
    </font>
    <font>
      <b/>
      <sz val="26"/>
      <color rgb="FF002060"/>
      <name val="Arial"/>
      <family val="2"/>
    </font>
    <font>
      <b/>
      <sz val="14"/>
      <color theme="1"/>
      <name val="Arial"/>
      <family val="2"/>
    </font>
    <font>
      <b/>
      <sz val="16"/>
      <color theme="1"/>
      <name val="Arial"/>
      <family val="2"/>
    </font>
    <font>
      <sz val="10"/>
      <color theme="1"/>
      <name val="Arial"/>
      <family val="2"/>
    </font>
    <font>
      <b/>
      <sz val="10"/>
      <color rgb="FF002060"/>
      <name val="Arial"/>
      <family val="2"/>
    </font>
    <font>
      <sz val="10"/>
      <color rgb="FF002060"/>
      <name val="Arial"/>
      <family val="2"/>
    </font>
    <font>
      <b/>
      <sz val="10"/>
      <color theme="0"/>
      <name val="Arial"/>
      <family val="2"/>
    </font>
    <font>
      <sz val="10"/>
      <name val="Arial"/>
      <family val="2"/>
    </font>
    <font>
      <sz val="9"/>
      <color theme="1"/>
      <name val="Arial"/>
      <family val="2"/>
    </font>
    <font>
      <b/>
      <sz val="9"/>
      <color theme="0"/>
      <name val="Arial"/>
      <family val="2"/>
    </font>
    <font>
      <b/>
      <sz val="10"/>
      <name val="Arial"/>
      <family val="2"/>
    </font>
    <font>
      <b/>
      <sz val="10"/>
      <color theme="1"/>
      <name val="Arial"/>
      <family val="2"/>
    </font>
    <font>
      <sz val="11"/>
      <color rgb="FF242424"/>
      <name val="Segoe UI"/>
      <family val="2"/>
    </font>
    <font>
      <sz val="11"/>
      <name val="Arial Narrow"/>
      <family val="2"/>
    </font>
  </fonts>
  <fills count="15">
    <fill>
      <patternFill patternType="none"/>
    </fill>
    <fill>
      <patternFill patternType="gray125"/>
    </fill>
    <fill>
      <patternFill patternType="solid">
        <fgColor theme="0" tint="-0.14999847407452621"/>
        <bgColor indexed="64"/>
      </patternFill>
    </fill>
    <fill>
      <patternFill patternType="solid">
        <fgColor theme="8"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rgb="FFFFFF00"/>
        <bgColor indexed="64"/>
      </patternFill>
    </fill>
    <fill>
      <patternFill patternType="solid">
        <fgColor rgb="FF002060"/>
        <bgColor indexed="64"/>
      </patternFill>
    </fill>
    <fill>
      <patternFill patternType="solid">
        <fgColor rgb="FFF2F2F2"/>
        <bgColor rgb="FFEBF1DE"/>
      </patternFill>
    </fill>
    <fill>
      <patternFill patternType="solid">
        <fgColor rgb="FF92D050"/>
        <bgColor indexed="64"/>
      </patternFill>
    </fill>
    <fill>
      <patternFill patternType="solid">
        <fgColor rgb="FFFF0000"/>
        <bgColor indexed="64"/>
      </patternFill>
    </fill>
    <fill>
      <patternFill patternType="solid">
        <fgColor theme="6" tint="-0.249977111117893"/>
        <bgColor indexed="64"/>
      </patternFill>
    </fill>
    <fill>
      <patternFill patternType="solid">
        <fgColor theme="4" tint="-0.249977111117893"/>
        <bgColor indexed="64"/>
      </patternFill>
    </fill>
    <fill>
      <patternFill patternType="solid">
        <fgColor theme="0"/>
        <bgColor rgb="FFEBF1DE"/>
      </patternFill>
    </fill>
    <fill>
      <patternFill patternType="solid">
        <fgColor theme="3" tint="-0.249977111117893"/>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hair">
        <color auto="1"/>
      </left>
      <right style="hair">
        <color auto="1"/>
      </right>
      <top/>
      <bottom style="hair">
        <color auto="1"/>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indexed="64"/>
      </top>
      <bottom/>
      <diagonal/>
    </border>
    <border>
      <left/>
      <right/>
      <top style="thin">
        <color rgb="FF000000"/>
      </top>
      <bottom/>
      <diagonal/>
    </border>
    <border>
      <left style="thin">
        <color rgb="FF000000"/>
      </left>
      <right style="thin">
        <color rgb="FF000000"/>
      </right>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indexed="64"/>
      </right>
      <top/>
      <bottom/>
      <diagonal/>
    </border>
    <border>
      <left/>
      <right style="thin">
        <color indexed="64"/>
      </right>
      <top/>
      <bottom style="thin">
        <color indexed="64"/>
      </bottom>
      <diagonal/>
    </border>
    <border>
      <left style="thin">
        <color theme="0"/>
      </left>
      <right style="thin">
        <color theme="0"/>
      </right>
      <top style="thin">
        <color theme="0"/>
      </top>
      <bottom style="thin">
        <color theme="0"/>
      </bottom>
      <diagonal/>
    </border>
    <border>
      <left/>
      <right style="medium">
        <color indexed="64"/>
      </right>
      <top style="thin">
        <color indexed="64"/>
      </top>
      <bottom style="thin">
        <color indexed="64"/>
      </bottom>
      <diagonal/>
    </border>
    <border>
      <left style="thin">
        <color theme="0"/>
      </left>
      <right style="thin">
        <color theme="0"/>
      </right>
      <top/>
      <bottom style="thin">
        <color theme="0"/>
      </bottom>
      <diagonal/>
    </border>
    <border>
      <left style="thin">
        <color rgb="FF000000"/>
      </left>
      <right style="thin">
        <color rgb="FF000000"/>
      </right>
      <top style="thin">
        <color rgb="FF000000"/>
      </top>
      <bottom style="thin">
        <color indexed="64"/>
      </bottom>
      <diagonal/>
    </border>
    <border>
      <left/>
      <right style="thin">
        <color rgb="FF000000"/>
      </right>
      <top style="thin">
        <color rgb="FF000000"/>
      </top>
      <bottom style="thin">
        <color indexed="64"/>
      </bottom>
      <diagonal/>
    </border>
  </borders>
  <cellStyleXfs count="1">
    <xf numFmtId="0" fontId="0" fillId="0" borderId="0"/>
  </cellStyleXfs>
  <cellXfs count="301">
    <xf numFmtId="0" fontId="0" fillId="0" borderId="0" xfId="0"/>
    <xf numFmtId="0" fontId="0" fillId="5" borderId="0" xfId="0" applyFill="1"/>
    <xf numFmtId="0" fontId="2" fillId="0" borderId="0" xfId="0" applyFont="1" applyProtection="1">
      <protection hidden="1"/>
    </xf>
    <xf numFmtId="0" fontId="2" fillId="0" borderId="0" xfId="0" applyFont="1"/>
    <xf numFmtId="0" fontId="2" fillId="4" borderId="0" xfId="0" applyFont="1" applyFill="1" applyProtection="1">
      <protection hidden="1"/>
    </xf>
    <xf numFmtId="0" fontId="8" fillId="7" borderId="1" xfId="0" applyFont="1" applyFill="1" applyBorder="1" applyAlignment="1" applyProtection="1">
      <alignment horizontal="center"/>
      <protection hidden="1"/>
    </xf>
    <xf numFmtId="0" fontId="9" fillId="4" borderId="0" xfId="0" applyFont="1" applyFill="1" applyAlignment="1" applyProtection="1">
      <alignment vertical="top" wrapText="1"/>
      <protection hidden="1"/>
    </xf>
    <xf numFmtId="0" fontId="10" fillId="4" borderId="0" xfId="0" applyFont="1" applyFill="1" applyAlignment="1" applyProtection="1">
      <alignment horizontal="justify" vertical="top"/>
      <protection hidden="1"/>
    </xf>
    <xf numFmtId="0" fontId="9" fillId="4" borderId="0" xfId="0" applyFont="1" applyFill="1" applyAlignment="1" applyProtection="1">
      <alignment horizontal="left" vertical="top" wrapText="1"/>
      <protection hidden="1"/>
    </xf>
    <xf numFmtId="0" fontId="5" fillId="7" borderId="0" xfId="0" applyFont="1" applyFill="1" applyAlignment="1" applyProtection="1">
      <alignment horizontal="center" vertical="center" wrapText="1"/>
      <protection locked="0" hidden="1"/>
    </xf>
    <xf numFmtId="0" fontId="2" fillId="5" borderId="4" xfId="0" applyFont="1" applyFill="1" applyBorder="1" applyAlignment="1">
      <alignment horizontal="center" vertical="center"/>
    </xf>
    <xf numFmtId="0" fontId="9" fillId="4" borderId="26" xfId="0" applyFont="1" applyFill="1" applyBorder="1" applyAlignment="1" applyProtection="1">
      <alignment vertical="top" wrapText="1"/>
      <protection hidden="1"/>
    </xf>
    <xf numFmtId="0" fontId="9" fillId="4" borderId="26" xfId="0" applyFont="1" applyFill="1" applyBorder="1" applyAlignment="1" applyProtection="1">
      <alignment horizontal="left" vertical="top" wrapText="1"/>
      <protection hidden="1"/>
    </xf>
    <xf numFmtId="0" fontId="9" fillId="4" borderId="10" xfId="0" applyFont="1" applyFill="1" applyBorder="1" applyAlignment="1" applyProtection="1">
      <alignment vertical="top" wrapText="1"/>
      <protection hidden="1"/>
    </xf>
    <xf numFmtId="0" fontId="9" fillId="4" borderId="27" xfId="0" applyFont="1" applyFill="1" applyBorder="1" applyAlignment="1" applyProtection="1">
      <alignment vertical="top" wrapText="1"/>
      <protection hidden="1"/>
    </xf>
    <xf numFmtId="0" fontId="8" fillId="7" borderId="4" xfId="0" applyFont="1" applyFill="1" applyBorder="1" applyAlignment="1" applyProtection="1">
      <alignment horizontal="center" vertical="center" wrapText="1"/>
      <protection hidden="1"/>
    </xf>
    <xf numFmtId="0" fontId="5" fillId="10"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0" fontId="9" fillId="4" borderId="13" xfId="0" applyFont="1" applyFill="1" applyBorder="1" applyAlignment="1" applyProtection="1">
      <alignment horizontal="left" vertical="top" wrapText="1"/>
      <protection hidden="1"/>
    </xf>
    <xf numFmtId="0" fontId="9" fillId="4" borderId="13" xfId="0" applyFont="1" applyFill="1" applyBorder="1" applyAlignment="1" applyProtection="1">
      <alignment vertical="top" wrapText="1"/>
      <protection hidden="1"/>
    </xf>
    <xf numFmtId="0" fontId="9" fillId="4" borderId="11" xfId="0" applyFont="1" applyFill="1" applyBorder="1" applyAlignment="1" applyProtection="1">
      <alignment vertical="top" wrapText="1"/>
      <protection hidden="1"/>
    </xf>
    <xf numFmtId="0" fontId="0" fillId="0" borderId="4" xfId="0" applyBorder="1" applyAlignment="1">
      <alignment horizontal="center" vertical="center"/>
    </xf>
    <xf numFmtId="0" fontId="9" fillId="5" borderId="0" xfId="0" applyFont="1" applyFill="1" applyAlignment="1" applyProtection="1">
      <alignment vertical="top" wrapText="1"/>
      <protection hidden="1"/>
    </xf>
    <xf numFmtId="0" fontId="10" fillId="5" borderId="0" xfId="0" applyFont="1" applyFill="1" applyAlignment="1" applyProtection="1">
      <alignment horizontal="justify" vertical="top"/>
      <protection hidden="1"/>
    </xf>
    <xf numFmtId="0" fontId="2" fillId="5" borderId="0" xfId="0" applyFont="1" applyFill="1" applyProtection="1">
      <protection hidden="1"/>
    </xf>
    <xf numFmtId="0" fontId="2" fillId="0" borderId="0" xfId="0" applyFont="1" applyProtection="1">
      <protection locked="0"/>
    </xf>
    <xf numFmtId="0" fontId="7" fillId="7" borderId="0" xfId="0" applyFont="1" applyFill="1" applyAlignment="1" applyProtection="1">
      <alignment vertical="center"/>
      <protection hidden="1"/>
    </xf>
    <xf numFmtId="0" fontId="7" fillId="5" borderId="10" xfId="0" applyFont="1" applyFill="1" applyBorder="1" applyAlignment="1" applyProtection="1">
      <alignment horizontal="center" vertical="center"/>
      <protection hidden="1"/>
    </xf>
    <xf numFmtId="0" fontId="8" fillId="7" borderId="1" xfId="0" applyFont="1" applyFill="1" applyBorder="1" applyAlignment="1" applyProtection="1">
      <alignment horizontal="center" vertical="center" wrapText="1"/>
      <protection hidden="1"/>
    </xf>
    <xf numFmtId="0" fontId="8" fillId="7" borderId="1" xfId="0" applyFont="1" applyFill="1" applyBorder="1" applyAlignment="1" applyProtection="1">
      <alignment horizontal="center" vertical="center"/>
      <protection hidden="1"/>
    </xf>
    <xf numFmtId="0" fontId="2" fillId="4" borderId="1" xfId="0" applyFont="1" applyFill="1" applyBorder="1" applyAlignment="1" applyProtection="1">
      <alignment horizontal="center" vertical="center" wrapText="1"/>
      <protection hidden="1"/>
    </xf>
    <xf numFmtId="0" fontId="2" fillId="4" borderId="1" xfId="0" applyFont="1" applyFill="1" applyBorder="1" applyAlignment="1" applyProtection="1">
      <alignment horizontal="justify" vertical="center" wrapText="1"/>
      <protection hidden="1"/>
    </xf>
    <xf numFmtId="0" fontId="12" fillId="5" borderId="10" xfId="0" applyFont="1" applyFill="1" applyBorder="1" applyAlignment="1" applyProtection="1">
      <alignment horizontal="center" vertical="center"/>
      <protection locked="0"/>
    </xf>
    <xf numFmtId="0" fontId="8" fillId="5" borderId="10" xfId="0" applyFont="1" applyFill="1" applyBorder="1" applyAlignment="1" applyProtection="1">
      <alignment horizontal="center" vertical="center" wrapText="1"/>
      <protection locked="0"/>
    </xf>
    <xf numFmtId="0" fontId="12" fillId="5" borderId="10" xfId="0" applyFont="1" applyFill="1" applyBorder="1" applyAlignment="1" applyProtection="1">
      <alignment horizontal="center" vertical="center" wrapText="1"/>
      <protection locked="0"/>
    </xf>
    <xf numFmtId="0" fontId="16" fillId="4" borderId="1" xfId="0" applyFont="1" applyFill="1" applyBorder="1" applyAlignment="1" applyProtection="1">
      <alignment vertical="center" wrapText="1"/>
      <protection locked="0"/>
    </xf>
    <xf numFmtId="0" fontId="16" fillId="4" borderId="1" xfId="0" applyFont="1" applyFill="1" applyBorder="1" applyAlignment="1" applyProtection="1">
      <alignment horizontal="left" vertical="center" wrapText="1"/>
      <protection locked="0"/>
    </xf>
    <xf numFmtId="0" fontId="16" fillId="4" borderId="1" xfId="0" applyFont="1" applyFill="1" applyBorder="1" applyAlignment="1" applyProtection="1">
      <alignment horizontal="center" vertical="center" wrapText="1"/>
      <protection locked="0"/>
    </xf>
    <xf numFmtId="0" fontId="16" fillId="4" borderId="1" xfId="0" applyFont="1" applyFill="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0" fillId="0" borderId="1" xfId="0" applyBorder="1" applyAlignment="1">
      <alignment vertical="center" wrapText="1"/>
    </xf>
    <xf numFmtId="0" fontId="0" fillId="5" borderId="1" xfId="0" applyFill="1" applyBorder="1" applyAlignment="1">
      <alignment vertical="center" wrapText="1"/>
    </xf>
    <xf numFmtId="0" fontId="0" fillId="5" borderId="0" xfId="0" applyFill="1" applyAlignment="1">
      <alignment vertical="center"/>
    </xf>
    <xf numFmtId="0" fontId="1" fillId="4" borderId="1" xfId="0" applyFont="1" applyFill="1" applyBorder="1" applyAlignment="1">
      <alignment horizontal="center" vertical="center" wrapText="1"/>
    </xf>
    <xf numFmtId="0" fontId="9" fillId="0" borderId="0" xfId="0" applyFont="1" applyProtection="1">
      <protection locked="0" hidden="1"/>
    </xf>
    <xf numFmtId="0" fontId="9" fillId="0" borderId="0" xfId="0" applyFont="1" applyAlignment="1" applyProtection="1">
      <alignment horizontal="center" vertical="center"/>
      <protection locked="0" hidden="1"/>
    </xf>
    <xf numFmtId="0" fontId="9" fillId="0" borderId="0" xfId="0" applyFont="1" applyAlignment="1" applyProtection="1">
      <alignment wrapText="1"/>
      <protection locked="0" hidden="1"/>
    </xf>
    <xf numFmtId="0" fontId="9" fillId="5" borderId="0" xfId="0" applyFont="1" applyFill="1" applyProtection="1">
      <protection locked="0" hidden="1"/>
    </xf>
    <xf numFmtId="0" fontId="2" fillId="5" borderId="0" xfId="0" applyFont="1" applyFill="1" applyProtection="1">
      <protection locked="0" hidden="1"/>
    </xf>
    <xf numFmtId="0" fontId="2" fillId="5" borderId="0" xfId="0" applyFont="1" applyFill="1"/>
    <xf numFmtId="0" fontId="21" fillId="5" borderId="0" xfId="0" applyFont="1" applyFill="1" applyAlignment="1">
      <alignment wrapText="1"/>
    </xf>
    <xf numFmtId="0" fontId="21" fillId="5" borderId="0" xfId="0" applyFont="1" applyFill="1"/>
    <xf numFmtId="0" fontId="21" fillId="5" borderId="0" xfId="0" applyFont="1" applyFill="1" applyAlignment="1">
      <alignment vertical="center"/>
    </xf>
    <xf numFmtId="0" fontId="9" fillId="5" borderId="0" xfId="0" applyFont="1" applyFill="1" applyAlignment="1" applyProtection="1">
      <alignment wrapText="1"/>
      <protection locked="0" hidden="1"/>
    </xf>
    <xf numFmtId="0" fontId="2" fillId="5" borderId="0" xfId="0" applyFont="1" applyFill="1" applyAlignment="1">
      <alignment wrapText="1"/>
    </xf>
    <xf numFmtId="0" fontId="1" fillId="4" borderId="1" xfId="0" applyFont="1" applyFill="1" applyBorder="1" applyAlignment="1">
      <alignment horizontal="center" vertical="center"/>
    </xf>
    <xf numFmtId="0" fontId="0" fillId="5" borderId="1" xfId="0" applyFill="1" applyBorder="1" applyAlignment="1">
      <alignment horizontal="center" vertical="center"/>
    </xf>
    <xf numFmtId="0" fontId="0" fillId="0" borderId="1" xfId="0" applyBorder="1" applyAlignment="1">
      <alignment horizontal="center" vertical="center"/>
    </xf>
    <xf numFmtId="0" fontId="19" fillId="14" borderId="28" xfId="0" applyFont="1" applyFill="1" applyBorder="1" applyAlignment="1" applyProtection="1">
      <alignment horizontal="center" vertical="center" wrapText="1"/>
      <protection locked="0" hidden="1"/>
    </xf>
    <xf numFmtId="0" fontId="16" fillId="0" borderId="8" xfId="0" applyFont="1" applyBorder="1" applyAlignment="1" applyProtection="1">
      <alignment horizontal="justify" vertical="center" wrapText="1"/>
      <protection hidden="1"/>
    </xf>
    <xf numFmtId="0" fontId="15" fillId="5" borderId="22" xfId="0" applyFont="1" applyFill="1" applyBorder="1" applyAlignment="1">
      <alignment wrapText="1"/>
    </xf>
    <xf numFmtId="0" fontId="2" fillId="5" borderId="26" xfId="0" applyFont="1" applyFill="1" applyBorder="1"/>
    <xf numFmtId="0" fontId="2" fillId="5" borderId="27" xfId="0" applyFont="1" applyFill="1" applyBorder="1"/>
    <xf numFmtId="0" fontId="20" fillId="5" borderId="11" xfId="0" applyFont="1" applyFill="1" applyBorder="1" applyAlignment="1" applyProtection="1">
      <alignment horizontal="justify" vertical="center" wrapText="1"/>
      <protection locked="0" hidden="1"/>
    </xf>
    <xf numFmtId="0" fontId="20" fillId="5" borderId="11" xfId="0" applyFont="1" applyFill="1" applyBorder="1" applyAlignment="1" applyProtection="1">
      <alignment horizontal="justify" vertical="center" wrapText="1"/>
      <protection locked="0"/>
    </xf>
    <xf numFmtId="0" fontId="16" fillId="5" borderId="8" xfId="0" applyFont="1" applyFill="1" applyBorder="1" applyAlignment="1" applyProtection="1">
      <alignment horizontal="justify" vertical="center" wrapText="1"/>
      <protection locked="0" hidden="1"/>
    </xf>
    <xf numFmtId="0" fontId="16" fillId="5" borderId="8" xfId="0" applyFont="1" applyFill="1" applyBorder="1" applyAlignment="1" applyProtection="1">
      <alignment horizontal="justify" vertical="center" wrapText="1"/>
      <protection locked="0"/>
    </xf>
    <xf numFmtId="0" fontId="16" fillId="5" borderId="8" xfId="0" applyFont="1" applyFill="1" applyBorder="1" applyAlignment="1">
      <alignment horizontal="justify" vertical="center" wrapText="1"/>
    </xf>
    <xf numFmtId="0" fontId="20" fillId="5" borderId="8" xfId="0" applyFont="1" applyFill="1" applyBorder="1" applyAlignment="1" applyProtection="1">
      <alignment horizontal="justify" vertical="center" wrapText="1"/>
      <protection locked="0" hidden="1"/>
    </xf>
    <xf numFmtId="0" fontId="16" fillId="5" borderId="8" xfId="0" applyFont="1" applyFill="1" applyBorder="1" applyAlignment="1" applyProtection="1">
      <alignment horizontal="justify" vertical="center" wrapText="1"/>
      <protection hidden="1"/>
    </xf>
    <xf numFmtId="0" fontId="16" fillId="5" borderId="4" xfId="0" applyFont="1" applyFill="1" applyBorder="1" applyAlignment="1" applyProtection="1">
      <alignment horizontal="justify" vertical="center" wrapText="1"/>
      <protection locked="0"/>
    </xf>
    <xf numFmtId="0" fontId="20" fillId="5" borderId="4" xfId="0" applyFont="1" applyFill="1" applyBorder="1" applyAlignment="1" applyProtection="1">
      <alignment horizontal="justify" vertical="center" wrapText="1"/>
      <protection locked="0"/>
    </xf>
    <xf numFmtId="0" fontId="16" fillId="5" borderId="1" xfId="0" applyFont="1" applyFill="1" applyBorder="1" applyAlignment="1" applyProtection="1">
      <alignment horizontal="justify" vertical="center" wrapText="1"/>
      <protection locked="0" hidden="1"/>
    </xf>
    <xf numFmtId="0" fontId="16" fillId="5" borderId="1" xfId="0" applyFont="1" applyFill="1" applyBorder="1" applyAlignment="1" applyProtection="1">
      <alignment horizontal="justify" vertical="center" wrapText="1"/>
      <protection locked="0"/>
    </xf>
    <xf numFmtId="0" fontId="16" fillId="5" borderId="1" xfId="0" applyFont="1" applyFill="1" applyBorder="1" applyAlignment="1">
      <alignment horizontal="justify" vertical="center" wrapText="1"/>
    </xf>
    <xf numFmtId="0" fontId="16" fillId="5" borderId="12" xfId="0" applyFont="1" applyFill="1" applyBorder="1" applyAlignment="1" applyProtection="1">
      <alignment horizontal="justify" vertical="center" wrapText="1"/>
      <protection locked="0"/>
    </xf>
    <xf numFmtId="0" fontId="20" fillId="5" borderId="15" xfId="0" applyFont="1" applyFill="1" applyBorder="1" applyAlignment="1" applyProtection="1">
      <alignment horizontal="justify" vertical="center" wrapText="1"/>
      <protection locked="0"/>
    </xf>
    <xf numFmtId="0" fontId="20" fillId="5" borderId="16" xfId="0" applyFont="1" applyFill="1" applyBorder="1" applyAlignment="1" applyProtection="1">
      <alignment horizontal="justify" vertical="center" wrapText="1"/>
      <protection locked="0"/>
    </xf>
    <xf numFmtId="0" fontId="16" fillId="5" borderId="6" xfId="0" applyFont="1" applyFill="1" applyBorder="1" applyAlignment="1" applyProtection="1">
      <alignment horizontal="justify" vertical="center" wrapText="1"/>
      <protection locked="0" hidden="1"/>
    </xf>
    <xf numFmtId="0" fontId="16" fillId="5" borderId="0" xfId="0" applyFont="1" applyFill="1" applyAlignment="1">
      <alignment horizontal="justify" vertical="center" wrapText="1"/>
    </xf>
    <xf numFmtId="0" fontId="16" fillId="0" borderId="6" xfId="0" applyFont="1" applyBorder="1" applyAlignment="1" applyProtection="1">
      <alignment horizontal="justify" vertical="center" wrapText="1"/>
      <protection locked="0" hidden="1"/>
    </xf>
    <xf numFmtId="0" fontId="16" fillId="0" borderId="1" xfId="0" applyFont="1" applyBorder="1" applyAlignment="1" applyProtection="1">
      <alignment horizontal="justify" vertical="center" wrapText="1"/>
      <protection locked="0" hidden="1"/>
    </xf>
    <xf numFmtId="0" fontId="16" fillId="5" borderId="19" xfId="0" applyFont="1" applyFill="1" applyBorder="1" applyAlignment="1" applyProtection="1">
      <alignment horizontal="justify" vertical="center" wrapText="1"/>
      <protection locked="0"/>
    </xf>
    <xf numFmtId="0" fontId="16" fillId="0" borderId="15" xfId="0" applyFont="1" applyBorder="1" applyAlignment="1" applyProtection="1">
      <alignment horizontal="justify" vertical="center" wrapText="1"/>
      <protection locked="0" hidden="1"/>
    </xf>
    <xf numFmtId="0" fontId="16" fillId="0" borderId="16" xfId="0" applyFont="1" applyBorder="1" applyAlignment="1" applyProtection="1">
      <alignment horizontal="justify" vertical="center" wrapText="1"/>
      <protection locked="0" hidden="1"/>
    </xf>
    <xf numFmtId="0" fontId="16" fillId="5" borderId="17" xfId="0" applyFont="1" applyFill="1" applyBorder="1" applyAlignment="1">
      <alignment horizontal="justify" vertical="center"/>
    </xf>
    <xf numFmtId="0" fontId="20" fillId="5" borderId="17" xfId="0" applyFont="1" applyFill="1" applyBorder="1" applyAlignment="1" applyProtection="1">
      <alignment horizontal="justify" vertical="center" wrapText="1"/>
      <protection locked="0"/>
    </xf>
    <xf numFmtId="0" fontId="16" fillId="0" borderId="18" xfId="0" applyFont="1" applyBorder="1" applyAlignment="1" applyProtection="1">
      <alignment horizontal="justify" vertical="center" wrapText="1"/>
      <protection locked="0" hidden="1"/>
    </xf>
    <xf numFmtId="0" fontId="16" fillId="5" borderId="20" xfId="0" applyFont="1" applyFill="1" applyBorder="1" applyAlignment="1" applyProtection="1">
      <alignment horizontal="justify" vertical="center" wrapText="1"/>
      <protection locked="0"/>
    </xf>
    <xf numFmtId="0" fontId="20" fillId="5" borderId="14" xfId="0" applyFont="1" applyFill="1" applyBorder="1" applyAlignment="1" applyProtection="1">
      <alignment horizontal="justify" vertical="center" wrapText="1"/>
      <protection locked="0"/>
    </xf>
    <xf numFmtId="0" fontId="16" fillId="0" borderId="22" xfId="0" applyFont="1" applyBorder="1" applyAlignment="1" applyProtection="1">
      <alignment horizontal="justify" vertical="center" wrapText="1"/>
      <protection locked="0" hidden="1"/>
    </xf>
    <xf numFmtId="0" fontId="16" fillId="5" borderId="22" xfId="0" applyFont="1" applyFill="1" applyBorder="1" applyAlignment="1" applyProtection="1">
      <alignment horizontal="justify" vertical="center" wrapText="1"/>
      <protection locked="0"/>
    </xf>
    <xf numFmtId="0" fontId="16" fillId="5" borderId="7" xfId="0" applyFont="1" applyFill="1" applyBorder="1" applyAlignment="1">
      <alignment horizontal="justify" vertical="center" wrapText="1"/>
    </xf>
    <xf numFmtId="0" fontId="16" fillId="5" borderId="16" xfId="0" applyFont="1" applyFill="1" applyBorder="1" applyAlignment="1" applyProtection="1">
      <alignment horizontal="justify" vertical="center" wrapText="1"/>
      <protection locked="0"/>
    </xf>
    <xf numFmtId="0" fontId="20" fillId="5" borderId="21" xfId="0" applyFont="1" applyFill="1" applyBorder="1" applyAlignment="1" applyProtection="1">
      <alignment horizontal="justify" vertical="center" wrapText="1"/>
      <protection locked="0"/>
    </xf>
    <xf numFmtId="0" fontId="16" fillId="0" borderId="14" xfId="0" applyFont="1" applyBorder="1" applyAlignment="1" applyProtection="1">
      <alignment horizontal="justify" vertical="center" wrapText="1"/>
      <protection locked="0" hidden="1"/>
    </xf>
    <xf numFmtId="0" fontId="16" fillId="5" borderId="14" xfId="0" applyFont="1" applyFill="1" applyBorder="1" applyAlignment="1" applyProtection="1">
      <alignment horizontal="justify" vertical="center" wrapText="1"/>
      <protection locked="0"/>
    </xf>
    <xf numFmtId="0" fontId="16" fillId="5" borderId="14" xfId="0" applyFont="1" applyFill="1" applyBorder="1" applyAlignment="1">
      <alignment horizontal="justify" vertical="center" wrapText="1"/>
    </xf>
    <xf numFmtId="0" fontId="16" fillId="5" borderId="23" xfId="0" applyFont="1" applyFill="1" applyBorder="1" applyAlignment="1" applyProtection="1">
      <alignment horizontal="justify" vertical="center" wrapText="1"/>
      <protection locked="0"/>
    </xf>
    <xf numFmtId="0" fontId="16" fillId="5" borderId="17" xfId="0" applyFont="1" applyFill="1" applyBorder="1" applyAlignment="1" applyProtection="1">
      <alignment horizontal="justify" vertical="center" wrapText="1"/>
      <protection locked="0"/>
    </xf>
    <xf numFmtId="0" fontId="20" fillId="5" borderId="24" xfId="0" applyFont="1" applyFill="1" applyBorder="1" applyAlignment="1" applyProtection="1">
      <alignment horizontal="justify" vertical="center" wrapText="1"/>
      <protection locked="0"/>
    </xf>
    <xf numFmtId="0" fontId="16" fillId="0" borderId="25" xfId="0" applyFont="1" applyBorder="1" applyAlignment="1" applyProtection="1">
      <alignment horizontal="justify" vertical="center" wrapText="1"/>
      <protection locked="0" hidden="1"/>
    </xf>
    <xf numFmtId="0" fontId="20" fillId="5" borderId="8" xfId="0" applyFont="1" applyFill="1" applyBorder="1" applyAlignment="1" applyProtection="1">
      <alignment horizontal="center" vertical="center" wrapText="1"/>
      <protection locked="0" hidden="1"/>
    </xf>
    <xf numFmtId="0" fontId="16" fillId="5" borderId="1" xfId="0" applyFont="1" applyFill="1" applyBorder="1" applyAlignment="1" applyProtection="1">
      <alignment horizontal="center" vertical="center"/>
      <protection locked="0" hidden="1"/>
    </xf>
    <xf numFmtId="0" fontId="16" fillId="5" borderId="1" xfId="0" applyFont="1" applyFill="1" applyBorder="1" applyAlignment="1" applyProtection="1">
      <alignment horizontal="center" vertical="center" wrapText="1"/>
      <protection locked="0" hidden="1"/>
    </xf>
    <xf numFmtId="0" fontId="16" fillId="0" borderId="1" xfId="0" applyFont="1" applyBorder="1" applyAlignment="1" applyProtection="1">
      <alignment horizontal="center" vertical="center" wrapText="1"/>
      <protection locked="0" hidden="1"/>
    </xf>
    <xf numFmtId="0" fontId="16" fillId="0" borderId="1" xfId="0" applyFont="1" applyBorder="1" applyAlignment="1" applyProtection="1">
      <alignment horizontal="center" vertical="center"/>
      <protection locked="0" hidden="1"/>
    </xf>
    <xf numFmtId="0" fontId="16" fillId="0" borderId="4" xfId="0" applyFont="1" applyBorder="1" applyAlignment="1" applyProtection="1">
      <alignment horizontal="center" vertical="center"/>
      <protection locked="0" hidden="1"/>
    </xf>
    <xf numFmtId="0" fontId="16" fillId="0" borderId="6" xfId="0" applyFont="1" applyBorder="1" applyAlignment="1" applyProtection="1">
      <alignment horizontal="center" vertical="center"/>
      <protection locked="0" hidden="1"/>
    </xf>
    <xf numFmtId="0" fontId="16" fillId="0" borderId="15" xfId="0" applyFont="1" applyBorder="1" applyAlignment="1" applyProtection="1">
      <alignment horizontal="center" vertical="center"/>
      <protection locked="0" hidden="1"/>
    </xf>
    <xf numFmtId="0" fontId="16" fillId="0" borderId="14" xfId="0" applyFont="1" applyBorder="1" applyAlignment="1" applyProtection="1">
      <alignment horizontal="center" vertical="center"/>
      <protection locked="0" hidden="1"/>
    </xf>
    <xf numFmtId="0" fontId="9" fillId="5" borderId="0" xfId="0" applyFont="1" applyFill="1" applyAlignment="1" applyProtection="1">
      <alignment horizontal="center" vertical="center"/>
      <protection locked="0" hidden="1"/>
    </xf>
    <xf numFmtId="0" fontId="12" fillId="9" borderId="1" xfId="0" applyFont="1" applyFill="1" applyBorder="1" applyAlignment="1">
      <alignment horizontal="center" vertical="center" wrapText="1"/>
    </xf>
    <xf numFmtId="0" fontId="25" fillId="0" borderId="0" xfId="0" applyFont="1"/>
    <xf numFmtId="0" fontId="16" fillId="0" borderId="31" xfId="0" applyFont="1" applyBorder="1" applyAlignment="1" applyProtection="1">
      <alignment horizontal="justify" vertical="center" wrapText="1"/>
      <protection locked="0" hidden="1"/>
    </xf>
    <xf numFmtId="0" fontId="26" fillId="13" borderId="0" xfId="0" applyFont="1" applyFill="1" applyBorder="1" applyAlignment="1" applyProtection="1">
      <alignment vertical="center" wrapText="1"/>
      <protection hidden="1"/>
    </xf>
    <xf numFmtId="0" fontId="16" fillId="5" borderId="32" xfId="0" applyFont="1" applyFill="1" applyBorder="1" applyAlignment="1" applyProtection="1">
      <alignment horizontal="justify" vertical="center" wrapText="1"/>
      <protection locked="0"/>
    </xf>
    <xf numFmtId="0" fontId="16" fillId="0" borderId="0" xfId="0" applyFont="1" applyProtection="1">
      <protection hidden="1"/>
    </xf>
    <xf numFmtId="0" fontId="16" fillId="5" borderId="0" xfId="0" applyFont="1" applyFill="1" applyProtection="1">
      <protection locked="0" hidden="1"/>
    </xf>
    <xf numFmtId="0" fontId="16" fillId="5" borderId="0" xfId="0" applyFont="1" applyFill="1" applyAlignment="1" applyProtection="1">
      <alignment wrapText="1"/>
      <protection locked="0" hidden="1"/>
    </xf>
    <xf numFmtId="0" fontId="16" fillId="5" borderId="0" xfId="0" applyFont="1" applyFill="1" applyAlignment="1" applyProtection="1">
      <alignment horizontal="justify"/>
      <protection hidden="1"/>
    </xf>
    <xf numFmtId="0" fontId="16" fillId="5" borderId="0" xfId="0" applyFont="1" applyFill="1" applyAlignment="1" applyProtection="1">
      <alignment horizontal="justify"/>
      <protection locked="0" hidden="1"/>
    </xf>
    <xf numFmtId="0" fontId="16" fillId="0" borderId="0" xfId="0" applyFont="1" applyAlignment="1" applyProtection="1">
      <alignment horizontal="justify" vertical="center"/>
      <protection hidden="1"/>
    </xf>
    <xf numFmtId="0" fontId="16" fillId="6" borderId="0" xfId="0" applyFont="1" applyFill="1" applyAlignment="1" applyProtection="1">
      <alignment horizontal="justify" vertical="center"/>
      <protection hidden="1"/>
    </xf>
    <xf numFmtId="0" fontId="16" fillId="0" borderId="0" xfId="0" applyFont="1" applyAlignment="1" applyProtection="1">
      <alignment horizontal="justify"/>
      <protection hidden="1"/>
    </xf>
    <xf numFmtId="0" fontId="16" fillId="0" borderId="0" xfId="0" applyFont="1" applyAlignment="1" applyProtection="1">
      <alignment horizontal="center" vertical="center"/>
      <protection locked="0" hidden="1"/>
    </xf>
    <xf numFmtId="0" fontId="16" fillId="0" borderId="0" xfId="0" applyFont="1" applyProtection="1">
      <protection locked="0" hidden="1"/>
    </xf>
    <xf numFmtId="0" fontId="20" fillId="8" borderId="12" xfId="0" applyFont="1" applyFill="1" applyBorder="1" applyAlignment="1">
      <alignment wrapText="1"/>
    </xf>
    <xf numFmtId="0" fontId="16" fillId="0" borderId="0" xfId="0" applyFont="1" applyAlignment="1" applyProtection="1">
      <alignment wrapText="1"/>
      <protection locked="0" hidden="1"/>
    </xf>
    <xf numFmtId="0" fontId="16" fillId="5" borderId="0" xfId="0" applyFont="1" applyFill="1" applyProtection="1">
      <protection hidden="1"/>
    </xf>
    <xf numFmtId="0" fontId="16" fillId="5" borderId="0" xfId="0" applyFont="1" applyFill="1" applyAlignment="1" applyProtection="1">
      <alignment horizontal="center" vertical="center"/>
      <protection locked="0" hidden="1"/>
    </xf>
    <xf numFmtId="0" fontId="19" fillId="3" borderId="28" xfId="0" applyFont="1" applyFill="1" applyBorder="1" applyAlignment="1" applyProtection="1">
      <alignment horizontal="center" vertical="center" wrapText="1"/>
      <protection locked="0" hidden="1"/>
    </xf>
    <xf numFmtId="0" fontId="19" fillId="3" borderId="28" xfId="0" applyFont="1" applyFill="1" applyBorder="1" applyAlignment="1" applyProtection="1">
      <alignment horizontal="center" vertical="center"/>
      <protection locked="0" hidden="1"/>
    </xf>
    <xf numFmtId="0" fontId="20" fillId="5" borderId="1" xfId="0" applyFont="1" applyFill="1" applyBorder="1" applyAlignment="1" applyProtection="1">
      <alignment horizontal="justify" vertical="center" wrapText="1"/>
      <protection locked="0"/>
    </xf>
    <xf numFmtId="0" fontId="20" fillId="5" borderId="1" xfId="0" applyFont="1" applyFill="1" applyBorder="1" applyAlignment="1" applyProtection="1">
      <alignment horizontal="center" vertical="center"/>
      <protection locked="0" hidden="1"/>
    </xf>
    <xf numFmtId="164" fontId="16" fillId="5" borderId="8" xfId="0" applyNumberFormat="1" applyFont="1" applyFill="1" applyBorder="1" applyAlignment="1" applyProtection="1">
      <alignment horizontal="center" vertical="center"/>
      <protection hidden="1"/>
    </xf>
    <xf numFmtId="0" fontId="16" fillId="0" borderId="3" xfId="0" applyFont="1" applyBorder="1" applyAlignment="1" applyProtection="1">
      <alignment horizontal="center" vertical="center" wrapText="1"/>
      <protection hidden="1"/>
    </xf>
    <xf numFmtId="0" fontId="2" fillId="5" borderId="0" xfId="0" applyFont="1" applyFill="1" applyAlignment="1">
      <alignment horizontal="center" vertical="center"/>
    </xf>
    <xf numFmtId="0" fontId="16" fillId="5" borderId="8" xfId="0" applyFont="1" applyFill="1" applyBorder="1" applyAlignment="1" applyProtection="1">
      <alignment horizontal="center" vertical="center" wrapText="1"/>
      <protection locked="0" hidden="1"/>
    </xf>
    <xf numFmtId="0" fontId="16" fillId="5" borderId="8" xfId="0" applyFont="1" applyFill="1" applyBorder="1" applyAlignment="1" applyProtection="1">
      <alignment horizontal="center" vertical="center" wrapText="1"/>
      <protection locked="0"/>
    </xf>
    <xf numFmtId="0" fontId="16" fillId="5" borderId="8" xfId="0" applyFont="1" applyFill="1" applyBorder="1" applyAlignment="1">
      <alignment horizontal="center" vertical="center" wrapText="1"/>
    </xf>
    <xf numFmtId="0" fontId="16" fillId="5" borderId="1" xfId="0" applyFont="1" applyFill="1" applyBorder="1" applyAlignment="1" applyProtection="1">
      <alignment horizontal="center" vertical="center" wrapText="1"/>
      <protection locked="0"/>
    </xf>
    <xf numFmtId="0" fontId="16" fillId="5" borderId="1" xfId="0" applyFont="1" applyFill="1" applyBorder="1" applyAlignment="1">
      <alignment horizontal="center" vertical="center" wrapText="1"/>
    </xf>
    <xf numFmtId="0" fontId="16" fillId="5" borderId="4" xfId="0" applyFont="1" applyFill="1" applyBorder="1" applyAlignment="1" applyProtection="1">
      <alignment horizontal="center" vertical="center" wrapText="1"/>
      <protection locked="0"/>
    </xf>
    <xf numFmtId="0" fontId="16" fillId="5" borderId="6" xfId="0" applyFont="1" applyFill="1" applyBorder="1" applyAlignment="1" applyProtection="1">
      <alignment horizontal="center" vertical="center" wrapText="1"/>
      <protection locked="0" hidden="1"/>
    </xf>
    <xf numFmtId="0" fontId="16" fillId="5" borderId="0" xfId="0" applyFont="1" applyFill="1" applyAlignment="1">
      <alignment horizontal="center" vertical="center" wrapText="1"/>
    </xf>
    <xf numFmtId="0" fontId="16" fillId="0" borderId="6" xfId="0" applyFont="1" applyBorder="1" applyAlignment="1" applyProtection="1">
      <alignment horizontal="center" vertical="center" wrapText="1"/>
      <protection locked="0" hidden="1"/>
    </xf>
    <xf numFmtId="0" fontId="16" fillId="0" borderId="22" xfId="0" applyFont="1" applyBorder="1" applyAlignment="1" applyProtection="1">
      <alignment horizontal="center" vertical="center" wrapText="1"/>
      <protection locked="0" hidden="1"/>
    </xf>
    <xf numFmtId="0" fontId="16" fillId="5" borderId="22" xfId="0" applyFont="1" applyFill="1" applyBorder="1" applyAlignment="1" applyProtection="1">
      <alignment horizontal="center" vertical="center" wrapText="1"/>
      <protection locked="0"/>
    </xf>
    <xf numFmtId="0" fontId="16" fillId="5" borderId="7" xfId="0" applyFont="1" applyFill="1" applyBorder="1" applyAlignment="1">
      <alignment horizontal="center" vertical="center" wrapText="1"/>
    </xf>
    <xf numFmtId="0" fontId="16" fillId="0" borderId="14" xfId="0" applyFont="1" applyBorder="1" applyAlignment="1" applyProtection="1">
      <alignment horizontal="center" vertical="center" wrapText="1"/>
      <protection locked="0" hidden="1"/>
    </xf>
    <xf numFmtId="0" fontId="16" fillId="5" borderId="14" xfId="0" applyFont="1" applyFill="1" applyBorder="1" applyAlignment="1" applyProtection="1">
      <alignment horizontal="center" vertical="center" wrapText="1"/>
      <protection locked="0"/>
    </xf>
    <xf numFmtId="0" fontId="16" fillId="5" borderId="14" xfId="0" applyFont="1" applyFill="1" applyBorder="1" applyAlignment="1">
      <alignment horizontal="center" vertical="center" wrapText="1"/>
    </xf>
    <xf numFmtId="0" fontId="16" fillId="0" borderId="16" xfId="0" applyFont="1" applyBorder="1" applyAlignment="1" applyProtection="1">
      <alignment horizontal="center" vertical="center" wrapText="1"/>
      <protection locked="0" hidden="1"/>
    </xf>
    <xf numFmtId="0" fontId="16" fillId="5" borderId="23" xfId="0" applyFont="1" applyFill="1" applyBorder="1" applyAlignment="1" applyProtection="1">
      <alignment horizontal="center" vertical="center" wrapText="1"/>
      <protection locked="0"/>
    </xf>
    <xf numFmtId="0" fontId="16" fillId="0" borderId="31" xfId="0" applyFont="1" applyBorder="1" applyAlignment="1" applyProtection="1">
      <alignment horizontal="center" vertical="center" wrapText="1"/>
      <protection locked="0" hidden="1"/>
    </xf>
    <xf numFmtId="0" fontId="2" fillId="5" borderId="0" xfId="0" applyFont="1" applyFill="1" applyAlignment="1">
      <alignment horizontal="center" vertical="center" wrapText="1"/>
    </xf>
    <xf numFmtId="0" fontId="16" fillId="0" borderId="8" xfId="0" applyFont="1" applyBorder="1" applyAlignment="1" applyProtection="1">
      <alignment horizontal="center" vertical="center" wrapText="1"/>
      <protection locked="0" hidden="1"/>
    </xf>
    <xf numFmtId="0" fontId="16" fillId="0" borderId="8" xfId="0" applyFont="1" applyBorder="1" applyAlignment="1" applyProtection="1">
      <alignment horizontal="center" vertical="center" wrapText="1"/>
      <protection hidden="1"/>
    </xf>
    <xf numFmtId="0" fontId="2" fillId="5" borderId="15" xfId="0" applyFont="1" applyFill="1" applyBorder="1" applyAlignment="1">
      <alignment horizontal="center" vertical="center"/>
    </xf>
    <xf numFmtId="0" fontId="2" fillId="5" borderId="13" xfId="0" applyFont="1" applyFill="1" applyBorder="1" applyAlignment="1">
      <alignment horizontal="center" vertical="center"/>
    </xf>
    <xf numFmtId="0" fontId="14" fillId="5" borderId="11" xfId="0" applyFont="1" applyFill="1" applyBorder="1" applyAlignment="1">
      <alignment horizontal="center" vertical="center"/>
    </xf>
    <xf numFmtId="0" fontId="20" fillId="5" borderId="27" xfId="0" applyFont="1" applyFill="1" applyBorder="1" applyAlignment="1" applyProtection="1">
      <alignment horizontal="center" vertical="center"/>
      <protection locked="0" hidden="1"/>
    </xf>
    <xf numFmtId="0" fontId="16" fillId="5" borderId="2" xfId="0" applyFont="1" applyFill="1" applyBorder="1" applyAlignment="1" applyProtection="1">
      <alignment horizontal="center" vertical="center"/>
      <protection locked="0" hidden="1"/>
    </xf>
    <xf numFmtId="0" fontId="16" fillId="0" borderId="2" xfId="0" applyFont="1" applyBorder="1" applyAlignment="1" applyProtection="1">
      <alignment horizontal="center" vertical="center"/>
      <protection locked="0" hidden="1"/>
    </xf>
    <xf numFmtId="0" fontId="11" fillId="4" borderId="1" xfId="0" applyFont="1" applyFill="1" applyBorder="1" applyAlignment="1" applyProtection="1">
      <alignment horizontal="center" vertical="center" wrapText="1"/>
      <protection hidden="1"/>
    </xf>
    <xf numFmtId="0" fontId="11" fillId="4" borderId="4" xfId="0" applyFont="1" applyFill="1" applyBorder="1" applyAlignment="1" applyProtection="1">
      <alignment horizontal="center" vertical="center" wrapText="1"/>
      <protection hidden="1"/>
    </xf>
    <xf numFmtId="0" fontId="6" fillId="4" borderId="1" xfId="0" applyFont="1" applyFill="1" applyBorder="1" applyAlignment="1" applyProtection="1">
      <alignment horizontal="center" vertical="center" wrapText="1"/>
      <protection hidden="1"/>
    </xf>
    <xf numFmtId="0" fontId="9" fillId="4" borderId="4" xfId="0" applyFont="1" applyFill="1" applyBorder="1" applyAlignment="1" applyProtection="1">
      <alignment horizontal="justify" vertical="center" wrapText="1"/>
      <protection hidden="1"/>
    </xf>
    <xf numFmtId="0" fontId="9" fillId="4" borderId="5" xfId="0" applyFont="1" applyFill="1" applyBorder="1" applyAlignment="1" applyProtection="1">
      <alignment horizontal="justify" vertical="center" wrapText="1"/>
      <protection hidden="1"/>
    </xf>
    <xf numFmtId="0" fontId="9" fillId="4" borderId="6" xfId="0" applyFont="1" applyFill="1" applyBorder="1" applyAlignment="1" applyProtection="1">
      <alignment horizontal="justify" vertical="center" wrapText="1"/>
      <protection hidden="1"/>
    </xf>
    <xf numFmtId="0" fontId="9" fillId="4" borderId="15" xfId="0" applyFont="1" applyFill="1" applyBorder="1" applyAlignment="1" applyProtection="1">
      <alignment horizontal="justify" vertical="center" wrapText="1"/>
      <protection hidden="1"/>
    </xf>
    <xf numFmtId="0" fontId="9" fillId="4" borderId="19" xfId="0" applyFont="1" applyFill="1" applyBorder="1" applyAlignment="1" applyProtection="1">
      <alignment horizontal="justify" vertical="center" wrapText="1"/>
      <protection hidden="1"/>
    </xf>
    <xf numFmtId="0" fontId="9" fillId="4" borderId="22" xfId="0" applyFont="1" applyFill="1" applyBorder="1" applyAlignment="1" applyProtection="1">
      <alignment horizontal="justify" vertical="center" wrapText="1"/>
      <protection hidden="1"/>
    </xf>
    <xf numFmtId="0" fontId="9" fillId="4" borderId="13" xfId="0" applyFont="1" applyFill="1" applyBorder="1" applyAlignment="1" applyProtection="1">
      <alignment horizontal="justify" vertical="center" wrapText="1"/>
      <protection hidden="1"/>
    </xf>
    <xf numFmtId="0" fontId="9" fillId="4" borderId="0" xfId="0" applyFont="1" applyFill="1" applyAlignment="1" applyProtection="1">
      <alignment horizontal="justify" vertical="center" wrapText="1"/>
      <protection hidden="1"/>
    </xf>
    <xf numFmtId="0" fontId="9" fillId="4" borderId="26" xfId="0" applyFont="1" applyFill="1" applyBorder="1" applyAlignment="1" applyProtection="1">
      <alignment horizontal="justify" vertical="center" wrapText="1"/>
      <protection hidden="1"/>
    </xf>
    <xf numFmtId="0" fontId="8" fillId="7" borderId="0" xfId="0" applyFont="1" applyFill="1" applyAlignment="1" applyProtection="1">
      <alignment horizontal="center" vertical="top" wrapText="1"/>
      <protection hidden="1"/>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11" fillId="4" borderId="7" xfId="0" applyFont="1" applyFill="1" applyBorder="1" applyAlignment="1" applyProtection="1">
      <alignment horizontal="center" vertical="center" wrapText="1"/>
      <protection hidden="1"/>
    </xf>
    <xf numFmtId="0" fontId="11" fillId="4" borderId="9" xfId="0" applyFont="1" applyFill="1" applyBorder="1" applyAlignment="1" applyProtection="1">
      <alignment horizontal="center" vertical="center" wrapText="1"/>
      <protection hidden="1"/>
    </xf>
    <xf numFmtId="0" fontId="11" fillId="4" borderId="8" xfId="0" applyFont="1" applyFill="1" applyBorder="1" applyAlignment="1" applyProtection="1">
      <alignment horizontal="center" vertical="center" wrapText="1"/>
      <protection hidden="1"/>
    </xf>
    <xf numFmtId="0" fontId="5" fillId="7" borderId="0" xfId="0" applyFont="1" applyFill="1" applyAlignment="1">
      <alignment horizontal="center" vertical="center"/>
    </xf>
    <xf numFmtId="0" fontId="3" fillId="0" borderId="5" xfId="0" applyFont="1" applyBorder="1" applyAlignment="1">
      <alignment vertical="center" wrapText="1"/>
    </xf>
    <xf numFmtId="0" fontId="3" fillId="0" borderId="6" xfId="0" applyFont="1" applyBorder="1" applyAlignment="1">
      <alignment vertical="center" wrapText="1"/>
    </xf>
    <xf numFmtId="0" fontId="5" fillId="7" borderId="0" xfId="0" applyFont="1" applyFill="1" applyAlignment="1">
      <alignment horizontal="center" vertical="center" wrapText="1"/>
    </xf>
    <xf numFmtId="0" fontId="2" fillId="5" borderId="5" xfId="0" applyFont="1" applyFill="1" applyBorder="1" applyAlignment="1">
      <alignment vertical="center" wrapText="1"/>
    </xf>
    <xf numFmtId="0" fontId="8" fillId="10" borderId="4" xfId="0" applyFont="1" applyFill="1" applyBorder="1" applyAlignment="1" applyProtection="1">
      <alignment horizontal="center" vertical="top" wrapText="1"/>
      <protection hidden="1"/>
    </xf>
    <xf numFmtId="0" fontId="8" fillId="10" borderId="5" xfId="0" applyFont="1" applyFill="1" applyBorder="1" applyAlignment="1" applyProtection="1">
      <alignment horizontal="center" vertical="top" wrapText="1"/>
      <protection hidden="1"/>
    </xf>
    <xf numFmtId="0" fontId="8" fillId="10" borderId="6" xfId="0" applyFont="1" applyFill="1" applyBorder="1" applyAlignment="1" applyProtection="1">
      <alignment horizontal="center" vertical="top" wrapText="1"/>
      <protection hidden="1"/>
    </xf>
    <xf numFmtId="0" fontId="8" fillId="7" borderId="5" xfId="0" applyFont="1" applyFill="1" applyBorder="1" applyAlignment="1" applyProtection="1">
      <alignment horizontal="center" vertical="top" wrapText="1"/>
      <protection hidden="1"/>
    </xf>
    <xf numFmtId="0" fontId="8" fillId="7" borderId="6" xfId="0" applyFont="1" applyFill="1" applyBorder="1" applyAlignment="1" applyProtection="1">
      <alignment horizontal="center" vertical="top" wrapText="1"/>
      <protection hidden="1"/>
    </xf>
    <xf numFmtId="0" fontId="9" fillId="5" borderId="10" xfId="0" applyFont="1" applyFill="1" applyBorder="1" applyAlignment="1" applyProtection="1">
      <alignment horizontal="center" vertical="top" wrapText="1"/>
      <protection hidden="1"/>
    </xf>
    <xf numFmtId="0" fontId="9" fillId="5" borderId="27" xfId="0" applyFont="1" applyFill="1" applyBorder="1" applyAlignment="1" applyProtection="1">
      <alignment horizontal="center" vertical="top" wrapText="1"/>
      <protection hidden="1"/>
    </xf>
    <xf numFmtId="0" fontId="9" fillId="5" borderId="5" xfId="0" applyFont="1" applyFill="1" applyBorder="1" applyAlignment="1" applyProtection="1">
      <alignment horizontal="center" vertical="top" wrapText="1"/>
      <protection hidden="1"/>
    </xf>
    <xf numFmtId="0" fontId="9" fillId="5" borderId="6" xfId="0" applyFont="1" applyFill="1" applyBorder="1" applyAlignment="1" applyProtection="1">
      <alignment horizontal="center" vertical="top" wrapText="1"/>
      <protection hidden="1"/>
    </xf>
    <xf numFmtId="0" fontId="5" fillId="7" borderId="4" xfId="0" applyFont="1" applyFill="1" applyBorder="1" applyAlignment="1">
      <alignment horizontal="center" vertical="center" wrapText="1"/>
    </xf>
    <xf numFmtId="0" fontId="5" fillId="7" borderId="5" xfId="0" applyFont="1" applyFill="1" applyBorder="1" applyAlignment="1">
      <alignment horizontal="center" vertical="center" wrapText="1"/>
    </xf>
    <xf numFmtId="0" fontId="4" fillId="5" borderId="4" xfId="0" applyFont="1" applyFill="1" applyBorder="1" applyAlignment="1" applyProtection="1">
      <alignment horizontal="justify" vertical="center" wrapText="1"/>
      <protection locked="0" hidden="1"/>
    </xf>
    <xf numFmtId="0" fontId="4" fillId="5" borderId="5" xfId="0" applyFont="1" applyFill="1" applyBorder="1" applyAlignment="1" applyProtection="1">
      <alignment horizontal="justify" vertical="center" wrapText="1"/>
      <protection locked="0" hidden="1"/>
    </xf>
    <xf numFmtId="9" fontId="2" fillId="0" borderId="5" xfId="0" applyNumberFormat="1" applyFont="1" applyBorder="1" applyAlignment="1">
      <alignment horizontal="center" vertical="center"/>
    </xf>
    <xf numFmtId="0" fontId="2" fillId="0" borderId="5" xfId="0" applyFont="1" applyBorder="1" applyAlignment="1">
      <alignment horizontal="center" vertical="center"/>
    </xf>
    <xf numFmtId="0" fontId="9" fillId="4" borderId="19" xfId="0" applyFont="1" applyFill="1" applyBorder="1" applyAlignment="1" applyProtection="1">
      <alignment horizontal="justify" vertical="top" wrapText="1"/>
      <protection hidden="1"/>
    </xf>
    <xf numFmtId="0" fontId="9" fillId="4" borderId="22" xfId="0" applyFont="1" applyFill="1" applyBorder="1" applyAlignment="1" applyProtection="1">
      <alignment horizontal="justify" vertical="top" wrapText="1"/>
      <protection hidden="1"/>
    </xf>
    <xf numFmtId="0" fontId="7" fillId="7" borderId="0" xfId="0" applyFont="1" applyFill="1" applyAlignment="1" applyProtection="1">
      <alignment horizontal="center" vertical="center"/>
      <protection hidden="1"/>
    </xf>
    <xf numFmtId="0" fontId="9" fillId="4" borderId="1" xfId="0" applyFont="1" applyFill="1" applyBorder="1" applyAlignment="1" applyProtection="1">
      <alignment horizontal="justify" vertical="center" wrapText="1"/>
      <protection hidden="1"/>
    </xf>
    <xf numFmtId="0" fontId="9" fillId="4" borderId="4" xfId="0" applyFont="1" applyFill="1" applyBorder="1" applyAlignment="1" applyProtection="1">
      <alignment horizontal="justify" vertical="top" wrapText="1"/>
      <protection hidden="1"/>
    </xf>
    <xf numFmtId="0" fontId="9" fillId="4" borderId="5" xfId="0" applyFont="1" applyFill="1" applyBorder="1" applyAlignment="1" applyProtection="1">
      <alignment horizontal="justify" vertical="top" wrapText="1"/>
      <protection hidden="1"/>
    </xf>
    <xf numFmtId="0" fontId="9" fillId="4" borderId="6" xfId="0" applyFont="1" applyFill="1" applyBorder="1" applyAlignment="1" applyProtection="1">
      <alignment horizontal="justify" vertical="top" wrapText="1"/>
      <protection hidden="1"/>
    </xf>
    <xf numFmtId="0" fontId="5" fillId="7" borderId="5" xfId="0" applyFont="1" applyFill="1" applyBorder="1" applyAlignment="1">
      <alignment horizontal="center" vertical="center"/>
    </xf>
    <xf numFmtId="0" fontId="5" fillId="7" borderId="6" xfId="0" applyFont="1" applyFill="1" applyBorder="1" applyAlignment="1">
      <alignment horizontal="center" vertical="center"/>
    </xf>
    <xf numFmtId="0" fontId="2" fillId="5" borderId="5" xfId="0" applyFont="1" applyFill="1" applyBorder="1" applyAlignment="1">
      <alignment horizontal="justify" vertical="center" wrapText="1"/>
    </xf>
    <xf numFmtId="0" fontId="2" fillId="5" borderId="6" xfId="0" applyFont="1" applyFill="1" applyBorder="1" applyAlignment="1">
      <alignment horizontal="justify" vertical="center" wrapText="1"/>
    </xf>
    <xf numFmtId="0" fontId="5" fillId="7" borderId="4" xfId="0" applyFont="1" applyFill="1" applyBorder="1" applyAlignment="1">
      <alignment horizontal="center" vertical="center"/>
    </xf>
    <xf numFmtId="0" fontId="13" fillId="0" borderId="0" xfId="0" applyFont="1" applyAlignment="1" applyProtection="1">
      <alignment horizontal="center" vertical="center"/>
      <protection hidden="1"/>
    </xf>
    <xf numFmtId="0" fontId="6" fillId="4" borderId="15" xfId="0" applyFont="1" applyFill="1" applyBorder="1" applyAlignment="1" applyProtection="1">
      <alignment horizontal="center" vertical="center" wrapText="1"/>
      <protection hidden="1"/>
    </xf>
    <xf numFmtId="0" fontId="6" fillId="4" borderId="22" xfId="0" applyFont="1" applyFill="1" applyBorder="1" applyAlignment="1" applyProtection="1">
      <alignment horizontal="center" vertical="center" wrapText="1"/>
      <protection hidden="1"/>
    </xf>
    <xf numFmtId="0" fontId="6" fillId="4" borderId="13" xfId="0" applyFont="1" applyFill="1" applyBorder="1" applyAlignment="1" applyProtection="1">
      <alignment horizontal="center" vertical="center" wrapText="1"/>
      <protection hidden="1"/>
    </xf>
    <xf numFmtId="0" fontId="6" fillId="4" borderId="26" xfId="0" applyFont="1" applyFill="1" applyBorder="1" applyAlignment="1" applyProtection="1">
      <alignment horizontal="center" vertical="center" wrapText="1"/>
      <protection hidden="1"/>
    </xf>
    <xf numFmtId="0" fontId="8" fillId="7" borderId="1" xfId="0" applyFont="1" applyFill="1" applyBorder="1" applyAlignment="1" applyProtection="1">
      <alignment horizontal="center"/>
      <protection hidden="1"/>
    </xf>
    <xf numFmtId="0" fontId="9" fillId="4" borderId="1" xfId="0" applyFont="1" applyFill="1" applyBorder="1" applyAlignment="1" applyProtection="1">
      <alignment horizontal="center" vertical="center" wrapText="1"/>
      <protection hidden="1"/>
    </xf>
    <xf numFmtId="0" fontId="6" fillId="4" borderId="11" xfId="0" applyFont="1" applyFill="1" applyBorder="1" applyAlignment="1" applyProtection="1">
      <alignment horizontal="center" vertical="center" wrapText="1"/>
      <protection hidden="1"/>
    </xf>
    <xf numFmtId="0" fontId="6" fillId="4" borderId="27" xfId="0" applyFont="1" applyFill="1" applyBorder="1" applyAlignment="1" applyProtection="1">
      <alignment horizontal="center" vertical="center" wrapText="1"/>
      <protection hidden="1"/>
    </xf>
    <xf numFmtId="0" fontId="9" fillId="4" borderId="15" xfId="0" applyFont="1" applyFill="1" applyBorder="1" applyAlignment="1" applyProtection="1">
      <alignment horizontal="justify" vertical="top" wrapText="1"/>
      <protection hidden="1"/>
    </xf>
    <xf numFmtId="0" fontId="8" fillId="7" borderId="5" xfId="0" applyFont="1" applyFill="1" applyBorder="1" applyAlignment="1" applyProtection="1">
      <alignment horizontal="center" vertical="center" wrapText="1"/>
      <protection hidden="1"/>
    </xf>
    <xf numFmtId="0" fontId="8" fillId="7" borderId="6" xfId="0" applyFont="1" applyFill="1" applyBorder="1" applyAlignment="1" applyProtection="1">
      <alignment horizontal="center" vertical="center" wrapText="1"/>
      <protection hidden="1"/>
    </xf>
    <xf numFmtId="0" fontId="2" fillId="0" borderId="5" xfId="0" applyFont="1" applyBorder="1" applyAlignment="1">
      <alignment horizontal="justify" vertical="center" wrapText="1"/>
    </xf>
    <xf numFmtId="0" fontId="2" fillId="0" borderId="6" xfId="0" applyFont="1" applyBorder="1" applyAlignment="1">
      <alignment horizontal="justify" vertical="center" wrapText="1"/>
    </xf>
    <xf numFmtId="9" fontId="2" fillId="0" borderId="10" xfId="0" applyNumberFormat="1" applyFont="1" applyBorder="1" applyAlignment="1">
      <alignment horizontal="center" vertical="center"/>
    </xf>
    <xf numFmtId="0" fontId="2" fillId="0" borderId="10" xfId="0" applyFont="1" applyBorder="1" applyAlignment="1">
      <alignment horizontal="center" vertical="center"/>
    </xf>
    <xf numFmtId="0" fontId="9" fillId="4" borderId="11" xfId="0" applyFont="1" applyFill="1" applyBorder="1" applyAlignment="1" applyProtection="1">
      <alignment horizontal="left" vertical="center" wrapText="1"/>
      <protection hidden="1"/>
    </xf>
    <xf numFmtId="0" fontId="9" fillId="4" borderId="10" xfId="0" applyFont="1" applyFill="1" applyBorder="1" applyAlignment="1" applyProtection="1">
      <alignment horizontal="left" vertical="center" wrapText="1"/>
      <protection hidden="1"/>
    </xf>
    <xf numFmtId="0" fontId="9" fillId="4" borderId="27" xfId="0" applyFont="1" applyFill="1" applyBorder="1" applyAlignment="1" applyProtection="1">
      <alignment horizontal="left" vertical="center" wrapText="1"/>
      <protection hidden="1"/>
    </xf>
    <xf numFmtId="0" fontId="2" fillId="5" borderId="10" xfId="0" applyFont="1" applyFill="1" applyBorder="1" applyAlignment="1">
      <alignment horizontal="justify" vertical="center" wrapText="1"/>
    </xf>
    <xf numFmtId="0" fontId="2" fillId="5" borderId="27" xfId="0" applyFont="1" applyFill="1" applyBorder="1" applyAlignment="1">
      <alignment horizontal="justify" vertical="center" wrapText="1"/>
    </xf>
    <xf numFmtId="0" fontId="4" fillId="5" borderId="11" xfId="0" applyFont="1" applyFill="1" applyBorder="1" applyAlignment="1" applyProtection="1">
      <alignment horizontal="justify" vertical="center" wrapText="1"/>
      <protection locked="0" hidden="1"/>
    </xf>
    <xf numFmtId="0" fontId="4" fillId="5" borderId="10" xfId="0" applyFont="1" applyFill="1" applyBorder="1" applyAlignment="1" applyProtection="1">
      <alignment horizontal="justify" vertical="center" wrapText="1"/>
      <protection locked="0" hidden="1"/>
    </xf>
    <xf numFmtId="0" fontId="9" fillId="4" borderId="10" xfId="0" applyFont="1" applyFill="1" applyBorder="1" applyAlignment="1" applyProtection="1">
      <alignment horizontal="justify" vertical="top" wrapText="1"/>
      <protection hidden="1"/>
    </xf>
    <xf numFmtId="0" fontId="9" fillId="4" borderId="27" xfId="0" applyFont="1" applyFill="1" applyBorder="1" applyAlignment="1" applyProtection="1">
      <alignment horizontal="justify" vertical="top" wrapText="1"/>
      <protection hidden="1"/>
    </xf>
    <xf numFmtId="0" fontId="8" fillId="7" borderId="4" xfId="0" applyFont="1" applyFill="1" applyBorder="1" applyAlignment="1" applyProtection="1">
      <alignment horizontal="center" vertical="top" wrapText="1"/>
      <protection hidden="1"/>
    </xf>
    <xf numFmtId="0" fontId="11" fillId="9" borderId="11" xfId="0" applyFont="1" applyFill="1" applyBorder="1" applyAlignment="1" applyProtection="1">
      <alignment horizontal="center" vertical="top" wrapText="1"/>
      <protection hidden="1"/>
    </xf>
    <xf numFmtId="0" fontId="11" fillId="9" borderId="10" xfId="0" applyFont="1" applyFill="1" applyBorder="1" applyAlignment="1" applyProtection="1">
      <alignment horizontal="center" vertical="top" wrapText="1"/>
      <protection hidden="1"/>
    </xf>
    <xf numFmtId="0" fontId="11" fillId="9" borderId="27" xfId="0" applyFont="1" applyFill="1" applyBorder="1" applyAlignment="1" applyProtection="1">
      <alignment horizontal="center" vertical="top" wrapText="1"/>
      <protection hidden="1"/>
    </xf>
    <xf numFmtId="0" fontId="11" fillId="6" borderId="4" xfId="0" applyFont="1" applyFill="1" applyBorder="1" applyAlignment="1" applyProtection="1">
      <alignment horizontal="center" vertical="top" wrapText="1"/>
      <protection hidden="1"/>
    </xf>
    <xf numFmtId="0" fontId="11" fillId="6" borderId="5" xfId="0" applyFont="1" applyFill="1" applyBorder="1" applyAlignment="1" applyProtection="1">
      <alignment horizontal="center" vertical="top" wrapText="1"/>
      <protection hidden="1"/>
    </xf>
    <xf numFmtId="0" fontId="11" fillId="6" borderId="6" xfId="0" applyFont="1" applyFill="1" applyBorder="1" applyAlignment="1" applyProtection="1">
      <alignment horizontal="center" vertical="top" wrapText="1"/>
      <protection hidden="1"/>
    </xf>
    <xf numFmtId="0" fontId="2" fillId="0" borderId="1" xfId="0" applyFont="1" applyBorder="1" applyAlignment="1" applyProtection="1">
      <alignment horizontal="center" vertical="center"/>
      <protection hidden="1"/>
    </xf>
    <xf numFmtId="0" fontId="15" fillId="0" borderId="1" xfId="0" applyFont="1" applyBorder="1" applyAlignment="1" applyProtection="1">
      <alignment horizontal="center" vertical="center"/>
      <protection hidden="1"/>
    </xf>
    <xf numFmtId="0" fontId="11" fillId="2" borderId="1" xfId="0" applyFont="1" applyFill="1" applyBorder="1" applyAlignment="1" applyProtection="1">
      <alignment horizontal="center" vertical="center"/>
      <protection locked="0" hidden="1"/>
    </xf>
    <xf numFmtId="0" fontId="2" fillId="4" borderId="7" xfId="0" applyFont="1" applyFill="1" applyBorder="1" applyAlignment="1" applyProtection="1">
      <alignment horizontal="center" vertical="center"/>
      <protection locked="0"/>
    </xf>
    <xf numFmtId="0" fontId="2" fillId="4" borderId="9" xfId="0" applyFont="1" applyFill="1" applyBorder="1" applyAlignment="1" applyProtection="1">
      <alignment horizontal="center" vertical="center"/>
      <protection locked="0"/>
    </xf>
    <xf numFmtId="0" fontId="12" fillId="4" borderId="7"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2" fillId="4" borderId="8" xfId="0" applyFont="1" applyFill="1" applyBorder="1" applyAlignment="1" applyProtection="1">
      <alignment horizontal="center" vertical="center"/>
      <protection locked="0"/>
    </xf>
    <xf numFmtId="0" fontId="12" fillId="4" borderId="8" xfId="0" applyFont="1" applyFill="1" applyBorder="1" applyAlignment="1" applyProtection="1">
      <alignment horizontal="center" vertical="center" wrapText="1"/>
      <protection locked="0"/>
    </xf>
    <xf numFmtId="0" fontId="19" fillId="7" borderId="28" xfId="0" applyFont="1" applyFill="1" applyBorder="1" applyAlignment="1" applyProtection="1">
      <alignment horizontal="center" vertical="center" wrapText="1"/>
      <protection locked="0"/>
    </xf>
    <xf numFmtId="0" fontId="15" fillId="0" borderId="1" xfId="0" applyFont="1" applyBorder="1" applyAlignment="1" applyProtection="1">
      <alignment horizontal="center"/>
      <protection locked="0"/>
    </xf>
    <xf numFmtId="0" fontId="11" fillId="2" borderId="1" xfId="0" applyFont="1" applyFill="1" applyBorder="1" applyAlignment="1">
      <alignment horizontal="center" vertical="center"/>
    </xf>
    <xf numFmtId="0" fontId="2" fillId="0" borderId="1" xfId="0" applyFont="1" applyBorder="1" applyAlignment="1" applyProtection="1">
      <alignment horizontal="center"/>
      <protection locked="0"/>
    </xf>
    <xf numFmtId="0" fontId="16" fillId="0" borderId="0" xfId="0" applyFont="1" applyAlignment="1" applyProtection="1">
      <alignment horizontal="left" vertical="center" wrapText="1"/>
      <protection locked="0"/>
    </xf>
    <xf numFmtId="0" fontId="5" fillId="7" borderId="28" xfId="0" applyFont="1" applyFill="1" applyBorder="1" applyAlignment="1" applyProtection="1">
      <alignment horizontal="center" vertical="center" wrapText="1"/>
      <protection locked="0"/>
    </xf>
    <xf numFmtId="0" fontId="5" fillId="7" borderId="28" xfId="0" applyFont="1" applyFill="1" applyBorder="1" applyAlignment="1" applyProtection="1">
      <alignment horizontal="center" vertical="center"/>
      <protection locked="0"/>
    </xf>
    <xf numFmtId="0" fontId="2" fillId="4" borderId="1" xfId="0" applyFont="1" applyFill="1" applyBorder="1" applyAlignment="1" applyProtection="1">
      <alignment horizontal="center" vertical="center"/>
      <protection locked="0"/>
    </xf>
    <xf numFmtId="0" fontId="12" fillId="4" borderId="1" xfId="0" applyFont="1" applyFill="1" applyBorder="1" applyAlignment="1" applyProtection="1">
      <alignment horizontal="center" vertical="center" wrapText="1"/>
      <protection locked="0"/>
    </xf>
    <xf numFmtId="0" fontId="4" fillId="13" borderId="0" xfId="0" applyFont="1" applyFill="1" applyAlignment="1">
      <alignment wrapText="1"/>
    </xf>
    <xf numFmtId="0" fontId="19" fillId="14" borderId="30" xfId="0" applyFont="1" applyFill="1" applyBorder="1" applyAlignment="1" applyProtection="1">
      <alignment horizontal="center" vertical="center" wrapText="1"/>
      <protection locked="0" hidden="1"/>
    </xf>
    <xf numFmtId="0" fontId="19" fillId="14" borderId="28" xfId="0" applyFont="1" applyFill="1" applyBorder="1" applyAlignment="1" applyProtection="1">
      <alignment horizontal="center" vertical="center" wrapText="1"/>
      <protection locked="0" hidden="1"/>
    </xf>
    <xf numFmtId="0" fontId="19" fillId="3" borderId="28" xfId="0" applyFont="1" applyFill="1" applyBorder="1" applyAlignment="1" applyProtection="1">
      <alignment horizontal="center" vertical="center" wrapText="1"/>
      <protection locked="0" hidden="1"/>
    </xf>
    <xf numFmtId="0" fontId="9" fillId="0" borderId="1" xfId="0" applyFont="1" applyBorder="1" applyAlignment="1" applyProtection="1">
      <alignment horizontal="center" vertical="center"/>
      <protection locked="0" hidden="1"/>
    </xf>
    <xf numFmtId="0" fontId="15" fillId="0" borderId="4" xfId="0" applyFont="1" applyBorder="1" applyAlignment="1" applyProtection="1">
      <alignment horizontal="center" vertical="center"/>
      <protection locked="0" hidden="1"/>
    </xf>
    <xf numFmtId="0" fontId="15" fillId="0" borderId="5" xfId="0" applyFont="1" applyBorder="1" applyAlignment="1" applyProtection="1">
      <alignment horizontal="center" vertical="center"/>
      <protection locked="0" hidden="1"/>
    </xf>
    <xf numFmtId="0" fontId="15" fillId="0" borderId="6" xfId="0" applyFont="1" applyBorder="1" applyAlignment="1" applyProtection="1">
      <alignment horizontal="center" vertical="center"/>
      <protection locked="0" hidden="1"/>
    </xf>
    <xf numFmtId="0" fontId="14" fillId="2" borderId="4" xfId="0" applyFont="1" applyFill="1" applyBorder="1" applyAlignment="1" applyProtection="1">
      <alignment horizontal="center" vertical="center"/>
      <protection hidden="1"/>
    </xf>
    <xf numFmtId="0" fontId="14" fillId="2" borderId="5" xfId="0" applyFont="1" applyFill="1" applyBorder="1" applyAlignment="1" applyProtection="1">
      <alignment horizontal="center" vertical="center"/>
      <protection hidden="1"/>
    </xf>
    <xf numFmtId="0" fontId="14" fillId="2" borderId="6" xfId="0" applyFont="1" applyFill="1" applyBorder="1" applyAlignment="1" applyProtection="1">
      <alignment horizontal="center" vertical="center"/>
      <protection hidden="1"/>
    </xf>
    <xf numFmtId="0" fontId="19" fillId="7" borderId="28" xfId="0" applyFont="1" applyFill="1" applyBorder="1" applyAlignment="1" applyProtection="1">
      <alignment horizontal="center" vertical="center"/>
      <protection locked="0" hidden="1"/>
    </xf>
    <xf numFmtId="0" fontId="19" fillId="11" borderId="29" xfId="0" applyFont="1" applyFill="1" applyBorder="1" applyAlignment="1" applyProtection="1">
      <alignment horizontal="center" vertical="center" wrapText="1"/>
      <protection locked="0" hidden="1"/>
    </xf>
    <xf numFmtId="0" fontId="19" fillId="14" borderId="30" xfId="0" applyFont="1" applyFill="1" applyBorder="1" applyAlignment="1" applyProtection="1">
      <alignment horizontal="center" vertical="center"/>
      <protection locked="0" hidden="1"/>
    </xf>
    <xf numFmtId="0" fontId="19" fillId="14" borderId="28" xfId="0" applyFont="1" applyFill="1" applyBorder="1" applyAlignment="1" applyProtection="1">
      <alignment horizontal="center" vertical="center"/>
      <protection locked="0" hidden="1"/>
    </xf>
    <xf numFmtId="0" fontId="19" fillId="12" borderId="28" xfId="0" applyFont="1" applyFill="1" applyBorder="1" applyAlignment="1" applyProtection="1">
      <alignment horizontal="center" vertical="center" wrapText="1"/>
      <protection locked="0" hidden="1"/>
    </xf>
    <xf numFmtId="0" fontId="19" fillId="12" borderId="28" xfId="0" applyFont="1" applyFill="1" applyBorder="1" applyAlignment="1" applyProtection="1">
      <alignment horizontal="center" vertical="center"/>
      <protection locked="0" hidden="1"/>
    </xf>
    <xf numFmtId="0" fontId="19" fillId="3" borderId="28" xfId="0" applyFont="1" applyFill="1" applyBorder="1" applyAlignment="1" applyProtection="1">
      <alignment horizontal="center" vertical="center"/>
      <protection locked="0" hidden="1"/>
    </xf>
    <xf numFmtId="0" fontId="14" fillId="2" borderId="4" xfId="0" applyFont="1" applyFill="1" applyBorder="1" applyAlignment="1">
      <alignment horizontal="center"/>
    </xf>
    <xf numFmtId="0" fontId="14" fillId="2" borderId="5" xfId="0" applyFont="1" applyFill="1" applyBorder="1" applyAlignment="1">
      <alignment horizontal="center"/>
    </xf>
    <xf numFmtId="0" fontId="14" fillId="2" borderId="6" xfId="0" applyFont="1" applyFill="1" applyBorder="1" applyAlignment="1">
      <alignment horizontal="center"/>
    </xf>
    <xf numFmtId="0" fontId="15" fillId="5" borderId="15"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5" borderId="22"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10" xfId="0" applyFont="1" applyFill="1" applyBorder="1" applyAlignment="1">
      <alignment horizontal="center" vertical="center" wrapText="1"/>
    </xf>
    <xf numFmtId="0" fontId="15" fillId="5" borderId="27" xfId="0" applyFont="1" applyFill="1" applyBorder="1" applyAlignment="1">
      <alignment horizontal="center" vertical="center" wrapText="1"/>
    </xf>
    <xf numFmtId="0" fontId="22" fillId="11" borderId="28" xfId="0" applyFont="1" applyFill="1" applyBorder="1" applyAlignment="1" applyProtection="1">
      <alignment horizontal="center" vertical="center" wrapText="1"/>
      <protection locked="0" hidden="1"/>
    </xf>
    <xf numFmtId="0" fontId="19" fillId="11" borderId="28" xfId="0" applyFont="1" applyFill="1" applyBorder="1" applyAlignment="1" applyProtection="1">
      <alignment horizontal="center" vertical="center" wrapText="1"/>
      <protection locked="0" hidden="1"/>
    </xf>
  </cellXfs>
  <cellStyles count="1">
    <cellStyle name="Normal" xfId="0" builtinId="0"/>
  </cellStyles>
  <dxfs count="64">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b val="0"/>
        <i val="0"/>
        <strike val="0"/>
        <color theme="0"/>
      </font>
      <fill>
        <patternFill>
          <bgColor rgb="FFFF0000"/>
        </patternFill>
      </fill>
    </dxf>
    <dxf>
      <font>
        <b val="0"/>
        <i val="0"/>
        <color auto="1"/>
      </font>
      <fill>
        <patternFill>
          <bgColor rgb="FFFFFF00"/>
        </patternFill>
      </fill>
    </dxf>
    <dxf>
      <font>
        <b val="0"/>
        <i val="0"/>
        <color theme="0"/>
      </font>
      <fill>
        <patternFill>
          <bgColor rgb="FF92D05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b val="0"/>
        <i val="0"/>
        <strike val="0"/>
        <color theme="0"/>
      </font>
      <fill>
        <patternFill>
          <bgColor rgb="FFFF0000"/>
        </patternFill>
      </fill>
    </dxf>
    <dxf>
      <font>
        <b val="0"/>
        <i val="0"/>
        <color auto="1"/>
      </font>
      <fill>
        <patternFill>
          <bgColor rgb="FFFFFF00"/>
        </patternFill>
      </fill>
    </dxf>
    <dxf>
      <font>
        <b val="0"/>
        <i val="0"/>
        <color theme="0"/>
      </font>
      <fill>
        <patternFill>
          <bgColor rgb="FF92D050"/>
        </patternFill>
      </fill>
    </dxf>
  </dxfs>
  <tableStyles count="0" defaultTableStyle="TableStyleMedium2" defaultPivotStyle="PivotStyleLight16"/>
  <colors>
    <mruColors>
      <color rgb="FF31859B"/>
      <color rgb="FFFABF8F"/>
      <color rgb="FFC89800"/>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736441</xdr:colOff>
      <xdr:row>0</xdr:row>
      <xdr:rowOff>760095</xdr:rowOff>
    </xdr:to>
    <xdr:pic>
      <xdr:nvPicPr>
        <xdr:cNvPr id="4" name="0 Imagen">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80975"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0</xdr:row>
      <xdr:rowOff>0</xdr:rowOff>
    </xdr:from>
    <xdr:to>
      <xdr:col>1</xdr:col>
      <xdr:colOff>1591310</xdr:colOff>
      <xdr:row>1</xdr:row>
      <xdr:rowOff>445770</xdr:rowOff>
    </xdr:to>
    <xdr:pic>
      <xdr:nvPicPr>
        <xdr:cNvPr id="5" name="0 Imagen">
          <a:extLst>
            <a:ext uri="{FF2B5EF4-FFF2-40B4-BE49-F238E27FC236}">
              <a16:creationId xmlns:a16="http://schemas.microsoft.com/office/drawing/2014/main" id="{00000000-0008-0000-01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238125"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0</xdr:row>
      <xdr:rowOff>38101</xdr:rowOff>
    </xdr:from>
    <xdr:to>
      <xdr:col>1</xdr:col>
      <xdr:colOff>1403255</xdr:colOff>
      <xdr:row>1</xdr:row>
      <xdr:rowOff>428626</xdr:rowOff>
    </xdr:to>
    <xdr:pic>
      <xdr:nvPicPr>
        <xdr:cNvPr id="5" name="0 Imagen">
          <a:extLst>
            <a:ext uri="{FF2B5EF4-FFF2-40B4-BE49-F238E27FC236}">
              <a16:creationId xmlns:a16="http://schemas.microsoft.com/office/drawing/2014/main" id="{5F39D980-4F31-45DB-93E5-3F568EB63C1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323850" y="38101"/>
          <a:ext cx="1384205" cy="685800"/>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116416</xdr:colOff>
      <xdr:row>0</xdr:row>
      <xdr:rowOff>95250</xdr:rowOff>
    </xdr:from>
    <xdr:to>
      <xdr:col>1</xdr:col>
      <xdr:colOff>116416</xdr:colOff>
      <xdr:row>4</xdr:row>
      <xdr:rowOff>46567</xdr:rowOff>
    </xdr:to>
    <xdr:pic>
      <xdr:nvPicPr>
        <xdr:cNvPr id="2" name="0 Imagen">
          <a:extLst>
            <a:ext uri="{FF2B5EF4-FFF2-40B4-BE49-F238E27FC236}">
              <a16:creationId xmlns:a16="http://schemas.microsoft.com/office/drawing/2014/main" id="{02B20116-43A0-45A9-BFEF-9CDB9AF0FAD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16416" y="95250"/>
          <a:ext cx="1382088" cy="684742"/>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228600</xdr:colOff>
      <xdr:row>0</xdr:row>
      <xdr:rowOff>133350</xdr:rowOff>
    </xdr:from>
    <xdr:to>
      <xdr:col>2</xdr:col>
      <xdr:colOff>1072506</xdr:colOff>
      <xdr:row>1</xdr:row>
      <xdr:rowOff>352909</xdr:rowOff>
    </xdr:to>
    <xdr:pic>
      <xdr:nvPicPr>
        <xdr:cNvPr id="3" name="Picture 1">
          <a:extLst>
            <a:ext uri="{FF2B5EF4-FFF2-40B4-BE49-F238E27FC236}">
              <a16:creationId xmlns:a16="http://schemas.microsoft.com/office/drawing/2014/main" id="{C0263F88-56C8-4CAA-A8AC-66681FC20566}"/>
            </a:ext>
          </a:extLst>
        </xdr:cNvPr>
        <xdr:cNvPicPr/>
      </xdr:nvPicPr>
      <xdr:blipFill>
        <a:blip xmlns:r="http://schemas.openxmlformats.org/officeDocument/2006/relationships" r:embed="rId2"/>
        <a:stretch/>
      </xdr:blipFill>
      <xdr:spPr>
        <a:xfrm>
          <a:off x="228600" y="133350"/>
          <a:ext cx="1243956" cy="610084"/>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485775</xdr:colOff>
      <xdr:row>0</xdr:row>
      <xdr:rowOff>0</xdr:rowOff>
    </xdr:from>
    <xdr:to>
      <xdr:col>1</xdr:col>
      <xdr:colOff>1276350</xdr:colOff>
      <xdr:row>2</xdr:row>
      <xdr:rowOff>208372</xdr:rowOff>
    </xdr:to>
    <xdr:pic>
      <xdr:nvPicPr>
        <xdr:cNvPr id="2" name="0 Imagen">
          <a:extLst>
            <a:ext uri="{FF2B5EF4-FFF2-40B4-BE49-F238E27FC236}">
              <a16:creationId xmlns:a16="http://schemas.microsoft.com/office/drawing/2014/main" id="{00000000-0008-0000-05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485775" y="0"/>
          <a:ext cx="1304925" cy="646522"/>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3" tint="-0.249977111117893"/>
  </sheetPr>
  <dimension ref="A1:S105"/>
  <sheetViews>
    <sheetView showGridLines="0" zoomScale="90" zoomScaleNormal="90" workbookViewId="0">
      <selection activeCell="F18" sqref="F18:Q18"/>
    </sheetView>
  </sheetViews>
  <sheetFormatPr baseColWidth="10" defaultColWidth="0" defaultRowHeight="14.25" zeroHeight="1" x14ac:dyDescent="0.2"/>
  <cols>
    <col min="1" max="2" width="2.7109375" style="2" customWidth="1"/>
    <col min="3" max="3" width="9.42578125" style="2" customWidth="1"/>
    <col min="4" max="4" width="17.5703125" style="2" customWidth="1"/>
    <col min="5" max="5" width="23.7109375" style="2" customWidth="1"/>
    <col min="6" max="6" width="9.85546875" style="2" customWidth="1"/>
    <col min="7" max="7" width="21.5703125" style="2" customWidth="1"/>
    <col min="8" max="8" width="12.28515625" style="2" customWidth="1"/>
    <col min="9" max="9" width="11.5703125" style="2" customWidth="1"/>
    <col min="10" max="10" width="14" style="2" customWidth="1"/>
    <col min="11" max="11" width="8.7109375" style="2" customWidth="1"/>
    <col min="12" max="12" width="9.7109375" style="2" customWidth="1"/>
    <col min="13" max="13" width="9" style="2" customWidth="1"/>
    <col min="14" max="14" width="10.140625" style="2" customWidth="1"/>
    <col min="15" max="15" width="11.5703125" style="2" customWidth="1"/>
    <col min="16" max="16" width="11.140625" style="2" customWidth="1"/>
    <col min="17" max="17" width="11.28515625" style="2" customWidth="1"/>
    <col min="18" max="19" width="2.7109375" style="2" customWidth="1"/>
    <col min="20" max="16384" width="11.42578125" style="3" hidden="1"/>
  </cols>
  <sheetData>
    <row r="1" spans="2:18" ht="60" customHeight="1" x14ac:dyDescent="0.2">
      <c r="E1" s="222" t="s">
        <v>209</v>
      </c>
      <c r="F1" s="222"/>
      <c r="G1" s="222"/>
      <c r="H1" s="222"/>
      <c r="I1" s="222"/>
      <c r="J1" s="222"/>
      <c r="K1" s="222"/>
      <c r="L1" s="222"/>
      <c r="M1" s="222"/>
      <c r="N1" s="222"/>
      <c r="O1" s="222"/>
    </row>
    <row r="2" spans="2:18" ht="15.75" customHeight="1" x14ac:dyDescent="0.2"/>
    <row r="3" spans="2:18" ht="21" customHeight="1" x14ac:dyDescent="0.2">
      <c r="B3" s="212" t="s">
        <v>1</v>
      </c>
      <c r="C3" s="212"/>
      <c r="D3" s="212"/>
      <c r="E3" s="212"/>
      <c r="F3" s="212"/>
      <c r="G3" s="212"/>
      <c r="H3" s="212"/>
      <c r="I3" s="212"/>
      <c r="J3" s="212"/>
      <c r="K3" s="212"/>
      <c r="L3" s="212"/>
      <c r="M3" s="212"/>
      <c r="N3" s="212"/>
      <c r="O3" s="212"/>
      <c r="P3" s="212"/>
      <c r="Q3" s="212"/>
      <c r="R3" s="212"/>
    </row>
    <row r="4" spans="2:18" ht="5.0999999999999996" customHeight="1" x14ac:dyDescent="0.2"/>
    <row r="5" spans="2:18" ht="15" customHeight="1" x14ac:dyDescent="0.2">
      <c r="B5" s="4"/>
      <c r="C5" s="4"/>
      <c r="D5" s="4"/>
      <c r="E5" s="4"/>
      <c r="F5" s="4"/>
      <c r="G5" s="4"/>
      <c r="H5" s="4"/>
      <c r="I5" s="4"/>
      <c r="J5" s="4"/>
      <c r="K5" s="4"/>
      <c r="L5" s="4"/>
      <c r="M5" s="4"/>
      <c r="N5" s="4"/>
      <c r="O5" s="4"/>
      <c r="P5" s="4"/>
      <c r="Q5" s="4"/>
      <c r="R5" s="4"/>
    </row>
    <row r="6" spans="2:18" ht="15" customHeight="1" x14ac:dyDescent="0.25">
      <c r="B6" s="4"/>
      <c r="C6" s="227" t="s">
        <v>188</v>
      </c>
      <c r="D6" s="227"/>
      <c r="E6" s="5" t="s">
        <v>186</v>
      </c>
      <c r="F6" s="227" t="s">
        <v>152</v>
      </c>
      <c r="G6" s="227"/>
      <c r="H6" s="227"/>
      <c r="I6" s="227"/>
      <c r="J6" s="227"/>
      <c r="K6" s="227"/>
      <c r="L6" s="227"/>
      <c r="M6" s="227"/>
      <c r="N6" s="227"/>
      <c r="O6" s="227"/>
      <c r="P6" s="227"/>
      <c r="Q6" s="227"/>
      <c r="R6" s="4"/>
    </row>
    <row r="7" spans="2:18" ht="67.5" customHeight="1" x14ac:dyDescent="0.2">
      <c r="B7" s="6"/>
      <c r="C7" s="167" t="s">
        <v>214</v>
      </c>
      <c r="D7" s="228"/>
      <c r="E7" s="165" t="s">
        <v>190</v>
      </c>
      <c r="F7" s="213" t="s">
        <v>210</v>
      </c>
      <c r="G7" s="213"/>
      <c r="H7" s="213"/>
      <c r="I7" s="213"/>
      <c r="J7" s="213"/>
      <c r="K7" s="213"/>
      <c r="L7" s="213"/>
      <c r="M7" s="213"/>
      <c r="N7" s="213"/>
      <c r="O7" s="213"/>
      <c r="P7" s="213"/>
      <c r="Q7" s="213"/>
      <c r="R7" s="7"/>
    </row>
    <row r="8" spans="2:18" ht="37.5" customHeight="1" x14ac:dyDescent="0.2">
      <c r="B8" s="6"/>
      <c r="C8" s="223" t="s">
        <v>212</v>
      </c>
      <c r="D8" s="224"/>
      <c r="E8" s="165" t="s">
        <v>191</v>
      </c>
      <c r="F8" s="213" t="s">
        <v>194</v>
      </c>
      <c r="G8" s="213"/>
      <c r="H8" s="213"/>
      <c r="I8" s="213"/>
      <c r="J8" s="213"/>
      <c r="K8" s="213"/>
      <c r="L8" s="213"/>
      <c r="M8" s="213"/>
      <c r="N8" s="213"/>
      <c r="O8" s="213"/>
      <c r="P8" s="213"/>
      <c r="Q8" s="213"/>
      <c r="R8" s="7"/>
    </row>
    <row r="9" spans="2:18" ht="40.5" customHeight="1" x14ac:dyDescent="0.2">
      <c r="B9" s="6"/>
      <c r="C9" s="225"/>
      <c r="D9" s="226"/>
      <c r="E9" s="165" t="s">
        <v>192</v>
      </c>
      <c r="F9" s="213" t="s">
        <v>211</v>
      </c>
      <c r="G9" s="213"/>
      <c r="H9" s="213"/>
      <c r="I9" s="213"/>
      <c r="J9" s="213"/>
      <c r="K9" s="213"/>
      <c r="L9" s="213"/>
      <c r="M9" s="213"/>
      <c r="N9" s="213"/>
      <c r="O9" s="213"/>
      <c r="P9" s="213"/>
      <c r="Q9" s="213"/>
      <c r="R9" s="7"/>
    </row>
    <row r="10" spans="2:18" ht="238.5" customHeight="1" x14ac:dyDescent="0.2">
      <c r="B10" s="6"/>
      <c r="C10" s="225"/>
      <c r="D10" s="226"/>
      <c r="E10" s="165" t="s">
        <v>196</v>
      </c>
      <c r="F10" s="213" t="s">
        <v>213</v>
      </c>
      <c r="G10" s="213"/>
      <c r="H10" s="213"/>
      <c r="I10" s="213"/>
      <c r="J10" s="213"/>
      <c r="K10" s="213"/>
      <c r="L10" s="213"/>
      <c r="M10" s="213"/>
      <c r="N10" s="213"/>
      <c r="O10" s="213"/>
      <c r="P10" s="213"/>
      <c r="Q10" s="213"/>
      <c r="R10" s="7"/>
    </row>
    <row r="11" spans="2:18" ht="37.5" customHeight="1" x14ac:dyDescent="0.2">
      <c r="B11" s="6"/>
      <c r="C11" s="223" t="s">
        <v>208</v>
      </c>
      <c r="D11" s="224"/>
      <c r="E11" s="165" t="s">
        <v>215</v>
      </c>
      <c r="F11" s="168" t="s">
        <v>216</v>
      </c>
      <c r="G11" s="169"/>
      <c r="H11" s="169"/>
      <c r="I11" s="169"/>
      <c r="J11" s="169"/>
      <c r="K11" s="169"/>
      <c r="L11" s="169"/>
      <c r="M11" s="169"/>
      <c r="N11" s="169"/>
      <c r="O11" s="169"/>
      <c r="P11" s="169"/>
      <c r="Q11" s="170"/>
      <c r="R11" s="7"/>
    </row>
    <row r="12" spans="2:18" ht="33" customHeight="1" x14ac:dyDescent="0.2">
      <c r="B12" s="6"/>
      <c r="C12" s="225"/>
      <c r="D12" s="226"/>
      <c r="E12" s="165" t="s">
        <v>200</v>
      </c>
      <c r="F12" s="214" t="s">
        <v>352</v>
      </c>
      <c r="G12" s="215"/>
      <c r="H12" s="215"/>
      <c r="I12" s="215"/>
      <c r="J12" s="215"/>
      <c r="K12" s="215"/>
      <c r="L12" s="215"/>
      <c r="M12" s="215"/>
      <c r="N12" s="215"/>
      <c r="O12" s="215"/>
      <c r="P12" s="215"/>
      <c r="Q12" s="216"/>
      <c r="R12" s="7"/>
    </row>
    <row r="13" spans="2:18" ht="76.5" customHeight="1" x14ac:dyDescent="0.2">
      <c r="B13" s="6"/>
      <c r="C13" s="225"/>
      <c r="D13" s="226"/>
      <c r="E13" s="165" t="s">
        <v>201</v>
      </c>
      <c r="F13" s="168" t="s">
        <v>219</v>
      </c>
      <c r="G13" s="169"/>
      <c r="H13" s="169"/>
      <c r="I13" s="169"/>
      <c r="J13" s="169"/>
      <c r="K13" s="169"/>
      <c r="L13" s="169"/>
      <c r="M13" s="169"/>
      <c r="N13" s="169"/>
      <c r="O13" s="169"/>
      <c r="P13" s="169"/>
      <c r="Q13" s="170"/>
      <c r="R13" s="7"/>
    </row>
    <row r="14" spans="2:18" ht="57.75" customHeight="1" x14ac:dyDescent="0.2">
      <c r="B14" s="6"/>
      <c r="C14" s="225"/>
      <c r="D14" s="226"/>
      <c r="E14" s="165" t="s">
        <v>217</v>
      </c>
      <c r="F14" s="168" t="s">
        <v>218</v>
      </c>
      <c r="G14" s="169"/>
      <c r="H14" s="169"/>
      <c r="I14" s="169"/>
      <c r="J14" s="169"/>
      <c r="K14" s="169"/>
      <c r="L14" s="169"/>
      <c r="M14" s="169"/>
      <c r="N14" s="169"/>
      <c r="O14" s="169"/>
      <c r="P14" s="169"/>
      <c r="Q14" s="170"/>
      <c r="R14" s="7"/>
    </row>
    <row r="15" spans="2:18" ht="34.5" customHeight="1" x14ac:dyDescent="0.2">
      <c r="B15" s="6"/>
      <c r="C15" s="225"/>
      <c r="D15" s="226"/>
      <c r="E15" s="165" t="s">
        <v>46</v>
      </c>
      <c r="F15" s="214" t="s">
        <v>202</v>
      </c>
      <c r="G15" s="215"/>
      <c r="H15" s="215"/>
      <c r="I15" s="215"/>
      <c r="J15" s="215"/>
      <c r="K15" s="215"/>
      <c r="L15" s="215"/>
      <c r="M15" s="215"/>
      <c r="N15" s="215"/>
      <c r="O15" s="215"/>
      <c r="P15" s="215"/>
      <c r="Q15" s="216"/>
      <c r="R15" s="7"/>
    </row>
    <row r="16" spans="2:18" ht="49.5" customHeight="1" x14ac:dyDescent="0.2">
      <c r="B16" s="6"/>
      <c r="C16" s="225"/>
      <c r="D16" s="226"/>
      <c r="E16" s="165" t="s">
        <v>203</v>
      </c>
      <c r="F16" s="214" t="s">
        <v>204</v>
      </c>
      <c r="G16" s="215"/>
      <c r="H16" s="215"/>
      <c r="I16" s="215"/>
      <c r="J16" s="215"/>
      <c r="K16" s="215"/>
      <c r="L16" s="215"/>
      <c r="M16" s="215"/>
      <c r="N16" s="215"/>
      <c r="O16" s="215"/>
      <c r="P16" s="215"/>
      <c r="Q16" s="216"/>
      <c r="R16" s="7"/>
    </row>
    <row r="17" spans="2:18" ht="148.5" customHeight="1" x14ac:dyDescent="0.2">
      <c r="B17" s="6"/>
      <c r="C17" s="225"/>
      <c r="D17" s="226"/>
      <c r="E17" s="165" t="s">
        <v>47</v>
      </c>
      <c r="F17" s="168" t="s">
        <v>220</v>
      </c>
      <c r="G17" s="169"/>
      <c r="H17" s="169"/>
      <c r="I17" s="169"/>
      <c r="J17" s="169"/>
      <c r="K17" s="169"/>
      <c r="L17" s="169"/>
      <c r="M17" s="169"/>
      <c r="N17" s="169"/>
      <c r="O17" s="169"/>
      <c r="P17" s="169"/>
      <c r="Q17" s="170"/>
      <c r="R17" s="7"/>
    </row>
    <row r="18" spans="2:18" ht="174" customHeight="1" x14ac:dyDescent="0.2">
      <c r="B18" s="6"/>
      <c r="C18" s="225"/>
      <c r="D18" s="226"/>
      <c r="E18" s="165" t="s">
        <v>221</v>
      </c>
      <c r="F18" s="168" t="s">
        <v>350</v>
      </c>
      <c r="G18" s="169"/>
      <c r="H18" s="169"/>
      <c r="I18" s="169"/>
      <c r="J18" s="169"/>
      <c r="K18" s="169"/>
      <c r="L18" s="169"/>
      <c r="M18" s="169"/>
      <c r="N18" s="169"/>
      <c r="O18" s="169"/>
      <c r="P18" s="169"/>
      <c r="Q18" s="170"/>
      <c r="R18" s="7"/>
    </row>
    <row r="19" spans="2:18" ht="102.75" customHeight="1" x14ac:dyDescent="0.2">
      <c r="B19" s="6"/>
      <c r="C19" s="225"/>
      <c r="D19" s="226"/>
      <c r="E19" s="165" t="s">
        <v>205</v>
      </c>
      <c r="F19" s="168" t="s">
        <v>222</v>
      </c>
      <c r="G19" s="169"/>
      <c r="H19" s="169"/>
      <c r="I19" s="169"/>
      <c r="J19" s="169"/>
      <c r="K19" s="169"/>
      <c r="L19" s="169"/>
      <c r="M19" s="169"/>
      <c r="N19" s="169"/>
      <c r="O19" s="169"/>
      <c r="P19" s="169"/>
      <c r="Q19" s="170"/>
      <c r="R19" s="7"/>
    </row>
    <row r="20" spans="2:18" ht="106.5" customHeight="1" x14ac:dyDescent="0.2">
      <c r="B20" s="6"/>
      <c r="C20" s="225"/>
      <c r="D20" s="226"/>
      <c r="E20" s="166" t="s">
        <v>50</v>
      </c>
      <c r="F20" s="168" t="s">
        <v>223</v>
      </c>
      <c r="G20" s="169"/>
      <c r="H20" s="169"/>
      <c r="I20" s="169"/>
      <c r="J20" s="169"/>
      <c r="K20" s="169"/>
      <c r="L20" s="169"/>
      <c r="M20" s="169"/>
      <c r="N20" s="169"/>
      <c r="O20" s="169"/>
      <c r="P20" s="169"/>
      <c r="Q20" s="170"/>
      <c r="R20" s="7"/>
    </row>
    <row r="21" spans="2:18" ht="45.75" customHeight="1" x14ac:dyDescent="0.2">
      <c r="B21" s="6"/>
      <c r="C21" s="225"/>
      <c r="D21" s="226"/>
      <c r="E21" s="187" t="s">
        <v>206</v>
      </c>
      <c r="F21" s="210" t="s">
        <v>224</v>
      </c>
      <c r="G21" s="210"/>
      <c r="H21" s="210"/>
      <c r="I21" s="210"/>
      <c r="J21" s="210"/>
      <c r="K21" s="210"/>
      <c r="L21" s="210"/>
      <c r="M21" s="210"/>
      <c r="N21" s="210"/>
      <c r="O21" s="210"/>
      <c r="P21" s="210"/>
      <c r="Q21" s="211"/>
      <c r="R21" s="7"/>
    </row>
    <row r="22" spans="2:18" ht="27" customHeight="1" x14ac:dyDescent="0.2">
      <c r="B22" s="6"/>
      <c r="C22" s="225"/>
      <c r="D22" s="226"/>
      <c r="E22" s="188"/>
      <c r="F22" s="6"/>
      <c r="G22" s="221" t="s">
        <v>151</v>
      </c>
      <c r="H22" s="217"/>
      <c r="I22" s="204" t="s">
        <v>225</v>
      </c>
      <c r="J22" s="205"/>
      <c r="K22" s="217" t="s">
        <v>152</v>
      </c>
      <c r="L22" s="217"/>
      <c r="M22" s="217"/>
      <c r="N22" s="217"/>
      <c r="O22" s="217"/>
      <c r="P22" s="218"/>
      <c r="Q22" s="11"/>
      <c r="R22" s="7"/>
    </row>
    <row r="23" spans="2:18" ht="44.25" customHeight="1" x14ac:dyDescent="0.2">
      <c r="B23" s="6"/>
      <c r="C23" s="225"/>
      <c r="D23" s="226"/>
      <c r="E23" s="188"/>
      <c r="F23" s="6"/>
      <c r="G23" s="206" t="s">
        <v>226</v>
      </c>
      <c r="H23" s="207"/>
      <c r="I23" s="208">
        <v>0.2</v>
      </c>
      <c r="J23" s="209"/>
      <c r="K23" s="219" t="s">
        <v>228</v>
      </c>
      <c r="L23" s="219"/>
      <c r="M23" s="219"/>
      <c r="N23" s="219"/>
      <c r="O23" s="219"/>
      <c r="P23" s="220"/>
      <c r="Q23" s="11"/>
      <c r="R23" s="7"/>
    </row>
    <row r="24" spans="2:18" ht="46.5" customHeight="1" x14ac:dyDescent="0.2">
      <c r="B24" s="6"/>
      <c r="C24" s="225"/>
      <c r="D24" s="226"/>
      <c r="E24" s="188"/>
      <c r="F24" s="6"/>
      <c r="G24" s="206" t="s">
        <v>227</v>
      </c>
      <c r="H24" s="207"/>
      <c r="I24" s="208">
        <v>0.3</v>
      </c>
      <c r="J24" s="209"/>
      <c r="K24" s="219" t="s">
        <v>153</v>
      </c>
      <c r="L24" s="219"/>
      <c r="M24" s="219"/>
      <c r="N24" s="219"/>
      <c r="O24" s="219"/>
      <c r="P24" s="220"/>
      <c r="Q24" s="11"/>
      <c r="R24" s="7"/>
    </row>
    <row r="25" spans="2:18" ht="52.5" customHeight="1" x14ac:dyDescent="0.2">
      <c r="B25" s="6"/>
      <c r="C25" s="225"/>
      <c r="D25" s="226"/>
      <c r="E25" s="188"/>
      <c r="F25" s="6"/>
      <c r="G25" s="206" t="s">
        <v>230</v>
      </c>
      <c r="H25" s="207"/>
      <c r="I25" s="208">
        <v>0.3</v>
      </c>
      <c r="J25" s="209"/>
      <c r="K25" s="219" t="s">
        <v>229</v>
      </c>
      <c r="L25" s="219"/>
      <c r="M25" s="219"/>
      <c r="N25" s="219"/>
      <c r="O25" s="219"/>
      <c r="P25" s="220"/>
      <c r="Q25" s="11"/>
      <c r="R25" s="7"/>
    </row>
    <row r="26" spans="2:18" ht="45.75" customHeight="1" x14ac:dyDescent="0.2">
      <c r="B26" s="6"/>
      <c r="C26" s="225"/>
      <c r="D26" s="226"/>
      <c r="E26" s="188"/>
      <c r="F26" s="6"/>
      <c r="G26" s="243" t="s">
        <v>231</v>
      </c>
      <c r="H26" s="244"/>
      <c r="I26" s="236">
        <v>0.2</v>
      </c>
      <c r="J26" s="237"/>
      <c r="K26" s="241" t="s">
        <v>154</v>
      </c>
      <c r="L26" s="241"/>
      <c r="M26" s="241"/>
      <c r="N26" s="241"/>
      <c r="O26" s="241"/>
      <c r="P26" s="242"/>
      <c r="Q26" s="11"/>
      <c r="R26" s="7"/>
    </row>
    <row r="27" spans="2:18" ht="17.25" customHeight="1" x14ac:dyDescent="0.2">
      <c r="B27" s="6"/>
      <c r="C27" s="225"/>
      <c r="D27" s="226"/>
      <c r="E27" s="188"/>
      <c r="F27" s="6"/>
      <c r="G27" s="6"/>
      <c r="H27" s="6"/>
      <c r="I27" s="6"/>
      <c r="J27" s="6"/>
      <c r="K27" s="6"/>
      <c r="L27" s="6"/>
      <c r="M27" s="6"/>
      <c r="N27" s="6"/>
      <c r="O27" s="6"/>
      <c r="P27" s="6"/>
      <c r="Q27" s="11"/>
      <c r="R27" s="7"/>
    </row>
    <row r="28" spans="2:18" ht="33.75" customHeight="1" x14ac:dyDescent="0.2">
      <c r="B28" s="6"/>
      <c r="C28" s="225"/>
      <c r="D28" s="226"/>
      <c r="E28" s="188"/>
      <c r="F28" s="175" t="s">
        <v>232</v>
      </c>
      <c r="G28" s="175"/>
      <c r="H28" s="175"/>
      <c r="I28" s="175"/>
      <c r="J28" s="175"/>
      <c r="K28" s="175"/>
      <c r="L28" s="175"/>
      <c r="M28" s="175"/>
      <c r="N28" s="175"/>
      <c r="O28" s="175"/>
      <c r="P28" s="175"/>
      <c r="Q28" s="176"/>
      <c r="R28" s="7"/>
    </row>
    <row r="29" spans="2:18" ht="20.25" x14ac:dyDescent="0.2">
      <c r="B29" s="6"/>
      <c r="C29" s="225"/>
      <c r="D29" s="226"/>
      <c r="E29" s="188"/>
      <c r="F29" s="8"/>
      <c r="G29" s="8"/>
      <c r="H29" s="8"/>
      <c r="I29" s="8"/>
      <c r="J29" s="8"/>
      <c r="K29" s="8"/>
      <c r="L29" s="8"/>
      <c r="M29" s="8"/>
      <c r="N29" s="8"/>
      <c r="O29" s="8"/>
      <c r="P29" s="8"/>
      <c r="Q29" s="12"/>
      <c r="R29" s="7"/>
    </row>
    <row r="30" spans="2:18" ht="60" customHeight="1" x14ac:dyDescent="0.2">
      <c r="B30" s="6"/>
      <c r="C30" s="225"/>
      <c r="D30" s="226"/>
      <c r="E30" s="188"/>
      <c r="F30" s="8"/>
      <c r="G30" s="9" t="s">
        <v>155</v>
      </c>
      <c r="H30" s="193" t="s">
        <v>156</v>
      </c>
      <c r="I30" s="193"/>
      <c r="J30" s="190" t="s">
        <v>152</v>
      </c>
      <c r="K30" s="190"/>
      <c r="L30" s="190"/>
      <c r="M30" s="190"/>
      <c r="N30" s="190"/>
      <c r="O30" s="190"/>
      <c r="P30" s="190"/>
      <c r="Q30" s="12"/>
      <c r="R30" s="7"/>
    </row>
    <row r="31" spans="2:18" ht="20.25" customHeight="1" x14ac:dyDescent="0.2">
      <c r="B31" s="6"/>
      <c r="C31" s="225"/>
      <c r="D31" s="226"/>
      <c r="E31" s="188"/>
      <c r="F31" s="8"/>
      <c r="G31" s="10">
        <v>1</v>
      </c>
      <c r="H31" s="194" t="s">
        <v>157</v>
      </c>
      <c r="I31" s="194"/>
      <c r="J31" s="191" t="s">
        <v>158</v>
      </c>
      <c r="K31" s="191"/>
      <c r="L31" s="191"/>
      <c r="M31" s="191"/>
      <c r="N31" s="191"/>
      <c r="O31" s="191"/>
      <c r="P31" s="192"/>
      <c r="Q31" s="12"/>
      <c r="R31" s="7"/>
    </row>
    <row r="32" spans="2:18" ht="28.5" customHeight="1" x14ac:dyDescent="0.2">
      <c r="B32" s="6"/>
      <c r="C32" s="225"/>
      <c r="D32" s="226"/>
      <c r="E32" s="188"/>
      <c r="F32" s="8"/>
      <c r="G32" s="10">
        <v>2</v>
      </c>
      <c r="H32" s="194" t="s">
        <v>159</v>
      </c>
      <c r="I32" s="194"/>
      <c r="J32" s="191" t="s">
        <v>160</v>
      </c>
      <c r="K32" s="191"/>
      <c r="L32" s="191"/>
      <c r="M32" s="191"/>
      <c r="N32" s="191"/>
      <c r="O32" s="191"/>
      <c r="P32" s="192"/>
      <c r="Q32" s="12"/>
      <c r="R32" s="7"/>
    </row>
    <row r="33" spans="2:18" ht="20.25" x14ac:dyDescent="0.2">
      <c r="B33" s="6"/>
      <c r="C33" s="225"/>
      <c r="D33" s="226"/>
      <c r="E33" s="188"/>
      <c r="F33" s="8"/>
      <c r="G33" s="10">
        <v>3</v>
      </c>
      <c r="H33" s="194" t="s">
        <v>161</v>
      </c>
      <c r="I33" s="194"/>
      <c r="J33" s="191" t="s">
        <v>162</v>
      </c>
      <c r="K33" s="191"/>
      <c r="L33" s="191"/>
      <c r="M33" s="191"/>
      <c r="N33" s="191"/>
      <c r="O33" s="191"/>
      <c r="P33" s="192"/>
      <c r="Q33" s="12"/>
      <c r="R33" s="7"/>
    </row>
    <row r="34" spans="2:18" ht="33" customHeight="1" x14ac:dyDescent="0.2">
      <c r="B34" s="6"/>
      <c r="C34" s="225"/>
      <c r="D34" s="226"/>
      <c r="E34" s="188"/>
      <c r="F34" s="8"/>
      <c r="G34" s="10">
        <v>4</v>
      </c>
      <c r="H34" s="194" t="s">
        <v>163</v>
      </c>
      <c r="I34" s="194"/>
      <c r="J34" s="191" t="s">
        <v>164</v>
      </c>
      <c r="K34" s="191"/>
      <c r="L34" s="191"/>
      <c r="M34" s="191"/>
      <c r="N34" s="191"/>
      <c r="O34" s="191"/>
      <c r="P34" s="192"/>
      <c r="Q34" s="12"/>
      <c r="R34" s="7"/>
    </row>
    <row r="35" spans="2:18" ht="30" customHeight="1" x14ac:dyDescent="0.2">
      <c r="B35" s="6"/>
      <c r="C35" s="225"/>
      <c r="D35" s="226"/>
      <c r="E35" s="188"/>
      <c r="F35" s="8"/>
      <c r="G35" s="10">
        <v>5</v>
      </c>
      <c r="H35" s="194" t="s">
        <v>165</v>
      </c>
      <c r="I35" s="194"/>
      <c r="J35" s="191" t="s">
        <v>166</v>
      </c>
      <c r="K35" s="191"/>
      <c r="L35" s="191"/>
      <c r="M35" s="191"/>
      <c r="N35" s="191"/>
      <c r="O35" s="191"/>
      <c r="P35" s="192"/>
      <c r="Q35" s="12"/>
      <c r="R35" s="7"/>
    </row>
    <row r="36" spans="2:18" ht="30" customHeight="1" x14ac:dyDescent="0.2">
      <c r="B36" s="6"/>
      <c r="C36" s="225"/>
      <c r="D36" s="226"/>
      <c r="E36" s="188"/>
      <c r="F36" s="8"/>
      <c r="G36" s="8"/>
      <c r="H36" s="8"/>
      <c r="I36" s="8"/>
      <c r="J36" s="8"/>
      <c r="K36" s="8"/>
      <c r="L36" s="8"/>
      <c r="M36" s="8"/>
      <c r="N36" s="8"/>
      <c r="O36" s="8"/>
      <c r="P36" s="8"/>
      <c r="Q36" s="12"/>
      <c r="R36" s="7"/>
    </row>
    <row r="37" spans="2:18" ht="49.5" customHeight="1" x14ac:dyDescent="0.2">
      <c r="B37" s="6"/>
      <c r="C37" s="225"/>
      <c r="D37" s="226"/>
      <c r="E37" s="189"/>
      <c r="F37" s="245" t="s">
        <v>234</v>
      </c>
      <c r="G37" s="245"/>
      <c r="H37" s="245"/>
      <c r="I37" s="245"/>
      <c r="J37" s="245"/>
      <c r="K37" s="245"/>
      <c r="L37" s="245"/>
      <c r="M37" s="245"/>
      <c r="N37" s="245"/>
      <c r="O37" s="245"/>
      <c r="P37" s="245"/>
      <c r="Q37" s="246"/>
      <c r="R37" s="7"/>
    </row>
    <row r="38" spans="2:18" ht="34.5" customHeight="1" x14ac:dyDescent="0.2">
      <c r="B38" s="6"/>
      <c r="C38" s="225"/>
      <c r="D38" s="226"/>
      <c r="E38" s="187" t="s">
        <v>233</v>
      </c>
      <c r="F38" s="172" t="s">
        <v>235</v>
      </c>
      <c r="G38" s="172"/>
      <c r="H38" s="172"/>
      <c r="I38" s="172"/>
      <c r="J38" s="172"/>
      <c r="K38" s="172"/>
      <c r="L38" s="172"/>
      <c r="M38" s="172"/>
      <c r="N38" s="172"/>
      <c r="O38" s="172"/>
      <c r="P38" s="172"/>
      <c r="Q38" s="173"/>
      <c r="R38" s="7"/>
    </row>
    <row r="39" spans="2:18" ht="15" customHeight="1" x14ac:dyDescent="0.2">
      <c r="B39" s="6"/>
      <c r="C39" s="225"/>
      <c r="D39" s="226"/>
      <c r="E39" s="188"/>
      <c r="F39" s="6"/>
      <c r="G39" s="6"/>
      <c r="H39" s="6"/>
      <c r="I39" s="6"/>
      <c r="J39" s="6"/>
      <c r="K39" s="6"/>
      <c r="L39" s="6"/>
      <c r="M39" s="6"/>
      <c r="N39" s="6"/>
      <c r="O39" s="6"/>
      <c r="P39" s="6"/>
      <c r="Q39" s="11"/>
      <c r="R39" s="7"/>
    </row>
    <row r="40" spans="2:18" ht="15" customHeight="1" x14ac:dyDescent="0.2">
      <c r="B40" s="6"/>
      <c r="C40" s="225"/>
      <c r="D40" s="226"/>
      <c r="E40" s="188"/>
      <c r="F40" s="6"/>
      <c r="G40" s="6"/>
      <c r="H40" s="247" t="s">
        <v>233</v>
      </c>
      <c r="I40" s="198"/>
      <c r="J40" s="199"/>
      <c r="K40" s="198" t="s">
        <v>236</v>
      </c>
      <c r="L40" s="198"/>
      <c r="M40" s="198"/>
      <c r="N40" s="198"/>
      <c r="O40" s="198"/>
      <c r="P40" s="199"/>
      <c r="Q40" s="11"/>
      <c r="R40" s="7"/>
    </row>
    <row r="41" spans="2:18" ht="15" customHeight="1" x14ac:dyDescent="0.2">
      <c r="B41" s="6"/>
      <c r="C41" s="225"/>
      <c r="D41" s="226"/>
      <c r="E41" s="188"/>
      <c r="F41" s="6"/>
      <c r="G41" s="6"/>
      <c r="H41" s="248" t="s">
        <v>149</v>
      </c>
      <c r="I41" s="249"/>
      <c r="J41" s="250"/>
      <c r="K41" s="200" t="s">
        <v>237</v>
      </c>
      <c r="L41" s="200"/>
      <c r="M41" s="200"/>
      <c r="N41" s="200"/>
      <c r="O41" s="200"/>
      <c r="P41" s="201"/>
      <c r="Q41" s="11"/>
      <c r="R41" s="7"/>
    </row>
    <row r="42" spans="2:18" ht="15" customHeight="1" x14ac:dyDescent="0.2">
      <c r="B42" s="6"/>
      <c r="C42" s="225"/>
      <c r="D42" s="226"/>
      <c r="E42" s="188"/>
      <c r="F42" s="6"/>
      <c r="G42" s="6"/>
      <c r="H42" s="251" t="s">
        <v>169</v>
      </c>
      <c r="I42" s="252"/>
      <c r="J42" s="253"/>
      <c r="K42" s="202" t="s">
        <v>238</v>
      </c>
      <c r="L42" s="202"/>
      <c r="M42" s="202"/>
      <c r="N42" s="202"/>
      <c r="O42" s="202"/>
      <c r="P42" s="203"/>
      <c r="Q42" s="11"/>
      <c r="R42" s="7"/>
    </row>
    <row r="43" spans="2:18" ht="15" customHeight="1" x14ac:dyDescent="0.2">
      <c r="B43" s="6"/>
      <c r="C43" s="225"/>
      <c r="D43" s="226"/>
      <c r="E43" s="188"/>
      <c r="F43" s="6"/>
      <c r="G43" s="6"/>
      <c r="H43" s="195" t="s">
        <v>167</v>
      </c>
      <c r="I43" s="196"/>
      <c r="J43" s="197"/>
      <c r="K43" s="202" t="s">
        <v>239</v>
      </c>
      <c r="L43" s="202"/>
      <c r="M43" s="202"/>
      <c r="N43" s="202"/>
      <c r="O43" s="202"/>
      <c r="P43" s="203"/>
      <c r="Q43" s="11"/>
      <c r="R43" s="7"/>
    </row>
    <row r="44" spans="2:18" ht="15" customHeight="1" x14ac:dyDescent="0.2">
      <c r="B44" s="6"/>
      <c r="C44" s="225"/>
      <c r="D44" s="226"/>
      <c r="E44" s="189"/>
      <c r="F44" s="13"/>
      <c r="G44" s="13"/>
      <c r="H44" s="13"/>
      <c r="I44" s="13"/>
      <c r="J44" s="13"/>
      <c r="K44" s="13"/>
      <c r="L44" s="13"/>
      <c r="M44" s="13"/>
      <c r="N44" s="13"/>
      <c r="O44" s="13"/>
      <c r="P44" s="13"/>
      <c r="Q44" s="14"/>
      <c r="R44" s="7"/>
    </row>
    <row r="45" spans="2:18" ht="59.25" customHeight="1" x14ac:dyDescent="0.2">
      <c r="B45" s="6"/>
      <c r="C45" s="225"/>
      <c r="D45" s="226"/>
      <c r="E45" s="187" t="s">
        <v>241</v>
      </c>
      <c r="F45" s="231" t="s">
        <v>243</v>
      </c>
      <c r="G45" s="210"/>
      <c r="H45" s="210"/>
      <c r="I45" s="210"/>
      <c r="J45" s="210"/>
      <c r="K45" s="210"/>
      <c r="L45" s="210"/>
      <c r="M45" s="210"/>
      <c r="N45" s="210"/>
      <c r="O45" s="210"/>
      <c r="P45" s="210"/>
      <c r="Q45" s="211"/>
      <c r="R45" s="7"/>
    </row>
    <row r="46" spans="2:18" ht="31.5" x14ac:dyDescent="0.2">
      <c r="B46" s="6"/>
      <c r="C46" s="225"/>
      <c r="D46" s="226"/>
      <c r="E46" s="188"/>
      <c r="F46" s="18"/>
      <c r="G46" s="15" t="s">
        <v>233</v>
      </c>
      <c r="H46" s="232" t="s">
        <v>241</v>
      </c>
      <c r="I46" s="232"/>
      <c r="J46" s="232"/>
      <c r="K46" s="232"/>
      <c r="L46" s="232"/>
      <c r="M46" s="232"/>
      <c r="N46" s="232"/>
      <c r="O46" s="232"/>
      <c r="P46" s="233"/>
      <c r="Q46" s="12"/>
      <c r="R46" s="7"/>
    </row>
    <row r="47" spans="2:18" ht="52.5" customHeight="1" x14ac:dyDescent="0.2">
      <c r="B47" s="6"/>
      <c r="C47" s="225"/>
      <c r="D47" s="226"/>
      <c r="E47" s="188"/>
      <c r="F47" s="19"/>
      <c r="G47" s="16" t="s">
        <v>167</v>
      </c>
      <c r="H47" s="234" t="s">
        <v>168</v>
      </c>
      <c r="I47" s="234"/>
      <c r="J47" s="234"/>
      <c r="K47" s="234"/>
      <c r="L47" s="234"/>
      <c r="M47" s="234"/>
      <c r="N47" s="234"/>
      <c r="O47" s="234"/>
      <c r="P47" s="235"/>
      <c r="Q47" s="11"/>
      <c r="R47" s="7"/>
    </row>
    <row r="48" spans="2:18" ht="49.5" customHeight="1" x14ac:dyDescent="0.2">
      <c r="B48" s="6"/>
      <c r="C48" s="225"/>
      <c r="D48" s="226"/>
      <c r="E48" s="188"/>
      <c r="F48" s="19"/>
      <c r="G48" s="17" t="s">
        <v>169</v>
      </c>
      <c r="H48" s="234" t="s">
        <v>170</v>
      </c>
      <c r="I48" s="234"/>
      <c r="J48" s="234"/>
      <c r="K48" s="234"/>
      <c r="L48" s="234"/>
      <c r="M48" s="234"/>
      <c r="N48" s="234"/>
      <c r="O48" s="234"/>
      <c r="P48" s="235"/>
      <c r="Q48" s="11"/>
      <c r="R48" s="7"/>
    </row>
    <row r="49" spans="2:18" ht="41.25" customHeight="1" x14ac:dyDescent="0.2">
      <c r="B49" s="6"/>
      <c r="C49" s="225"/>
      <c r="D49" s="226"/>
      <c r="E49" s="188"/>
      <c r="F49" s="19"/>
      <c r="G49" s="112" t="s">
        <v>149</v>
      </c>
      <c r="H49" s="234" t="s">
        <v>150</v>
      </c>
      <c r="I49" s="234"/>
      <c r="J49" s="234"/>
      <c r="K49" s="234"/>
      <c r="L49" s="234"/>
      <c r="M49" s="234"/>
      <c r="N49" s="234"/>
      <c r="O49" s="234"/>
      <c r="P49" s="235"/>
      <c r="Q49" s="11"/>
      <c r="R49" s="7"/>
    </row>
    <row r="50" spans="2:18" ht="30" customHeight="1" x14ac:dyDescent="0.2">
      <c r="B50" s="6"/>
      <c r="C50" s="225"/>
      <c r="D50" s="226"/>
      <c r="E50" s="189"/>
      <c r="F50" s="20"/>
      <c r="G50" s="13"/>
      <c r="H50" s="13"/>
      <c r="I50" s="13"/>
      <c r="J50" s="13"/>
      <c r="K50" s="13"/>
      <c r="L50" s="13"/>
      <c r="M50" s="13"/>
      <c r="N50" s="13"/>
      <c r="O50" s="13"/>
      <c r="P50" s="13"/>
      <c r="Q50" s="14"/>
      <c r="R50" s="7"/>
    </row>
    <row r="51" spans="2:18" ht="15" customHeight="1" x14ac:dyDescent="0.2">
      <c r="B51" s="6"/>
      <c r="C51" s="225"/>
      <c r="D51" s="226"/>
      <c r="E51" s="187" t="s">
        <v>242</v>
      </c>
      <c r="F51" s="171" t="s">
        <v>244</v>
      </c>
      <c r="G51" s="172"/>
      <c r="H51" s="172"/>
      <c r="I51" s="172"/>
      <c r="J51" s="172"/>
      <c r="K51" s="172"/>
      <c r="L51" s="172"/>
      <c r="M51" s="172"/>
      <c r="N51" s="172"/>
      <c r="O51" s="172"/>
      <c r="P51" s="172"/>
      <c r="Q51" s="173"/>
      <c r="R51" s="7"/>
    </row>
    <row r="52" spans="2:18" ht="15" customHeight="1" x14ac:dyDescent="0.2">
      <c r="B52" s="6"/>
      <c r="C52" s="225"/>
      <c r="D52" s="226"/>
      <c r="E52" s="188"/>
      <c r="F52" s="174"/>
      <c r="G52" s="175"/>
      <c r="H52" s="175"/>
      <c r="I52" s="175"/>
      <c r="J52" s="175"/>
      <c r="K52" s="175"/>
      <c r="L52" s="175"/>
      <c r="M52" s="175"/>
      <c r="N52" s="175"/>
      <c r="O52" s="175"/>
      <c r="P52" s="175"/>
      <c r="Q52" s="176"/>
      <c r="R52" s="7"/>
    </row>
    <row r="53" spans="2:18" ht="23.25" customHeight="1" x14ac:dyDescent="0.2">
      <c r="B53" s="6"/>
      <c r="C53" s="225"/>
      <c r="D53" s="226"/>
      <c r="E53" s="188"/>
      <c r="F53" s="174"/>
      <c r="G53" s="175"/>
      <c r="H53" s="175"/>
      <c r="I53" s="175"/>
      <c r="J53" s="175"/>
      <c r="K53" s="175"/>
      <c r="L53" s="175"/>
      <c r="M53" s="175"/>
      <c r="N53" s="175"/>
      <c r="O53" s="175"/>
      <c r="P53" s="175"/>
      <c r="Q53" s="176"/>
      <c r="R53" s="7"/>
    </row>
    <row r="54" spans="2:18" ht="15" customHeight="1" x14ac:dyDescent="0.2">
      <c r="B54" s="6"/>
      <c r="C54" s="225"/>
      <c r="D54" s="226"/>
      <c r="E54" s="188"/>
      <c r="F54" s="18"/>
      <c r="G54" s="15" t="s">
        <v>233</v>
      </c>
      <c r="H54" s="177" t="s">
        <v>245</v>
      </c>
      <c r="I54" s="177"/>
      <c r="J54" s="177"/>
      <c r="K54" s="177"/>
      <c r="L54" s="177"/>
      <c r="M54" s="177"/>
      <c r="N54" s="177"/>
      <c r="O54" s="177"/>
      <c r="P54" s="177"/>
      <c r="Q54" s="12"/>
      <c r="R54" s="7"/>
    </row>
    <row r="55" spans="2:18" ht="15" customHeight="1" x14ac:dyDescent="0.2">
      <c r="B55" s="6"/>
      <c r="C55" s="225"/>
      <c r="D55" s="226"/>
      <c r="E55" s="188"/>
      <c r="F55" s="19"/>
      <c r="G55" s="16" t="s">
        <v>167</v>
      </c>
      <c r="H55" s="178" t="s">
        <v>171</v>
      </c>
      <c r="I55" s="179"/>
      <c r="J55" s="179"/>
      <c r="K55" s="179"/>
      <c r="L55" s="179"/>
      <c r="M55" s="179"/>
      <c r="N55" s="179"/>
      <c r="O55" s="179"/>
      <c r="P55" s="180"/>
      <c r="Q55" s="11"/>
      <c r="R55" s="7"/>
    </row>
    <row r="56" spans="2:18" ht="15" customHeight="1" x14ac:dyDescent="0.2">
      <c r="B56" s="6"/>
      <c r="C56" s="225"/>
      <c r="D56" s="226"/>
      <c r="E56" s="188"/>
      <c r="F56" s="19"/>
      <c r="G56" s="17" t="s">
        <v>169</v>
      </c>
      <c r="H56" s="181" t="s">
        <v>171</v>
      </c>
      <c r="I56" s="182"/>
      <c r="J56" s="182"/>
      <c r="K56" s="182"/>
      <c r="L56" s="182"/>
      <c r="M56" s="182"/>
      <c r="N56" s="182"/>
      <c r="O56" s="182"/>
      <c r="P56" s="183"/>
      <c r="Q56" s="11"/>
      <c r="R56" s="7"/>
    </row>
    <row r="57" spans="2:18" ht="15" customHeight="1" x14ac:dyDescent="0.25">
      <c r="B57" s="6"/>
      <c r="C57" s="225"/>
      <c r="D57" s="226"/>
      <c r="E57" s="188"/>
      <c r="F57" s="19"/>
      <c r="G57" s="112" t="s">
        <v>149</v>
      </c>
      <c r="H57" s="184" t="s">
        <v>62</v>
      </c>
      <c r="I57" s="185"/>
      <c r="J57" s="185"/>
      <c r="K57" s="185"/>
      <c r="L57" s="185"/>
      <c r="M57" s="185"/>
      <c r="N57" s="185"/>
      <c r="O57" s="185"/>
      <c r="P57" s="186"/>
      <c r="Q57" s="11"/>
      <c r="R57" s="7"/>
    </row>
    <row r="58" spans="2:18" ht="15" customHeight="1" x14ac:dyDescent="0.2">
      <c r="B58" s="6"/>
      <c r="C58" s="225"/>
      <c r="D58" s="226"/>
      <c r="E58" s="188"/>
      <c r="F58" s="19"/>
      <c r="G58" s="6"/>
      <c r="H58" s="6"/>
      <c r="I58" s="6"/>
      <c r="J58" s="6"/>
      <c r="K58" s="6"/>
      <c r="L58" s="6"/>
      <c r="M58" s="6"/>
      <c r="N58" s="6"/>
      <c r="O58" s="6"/>
      <c r="P58" s="6"/>
      <c r="Q58" s="11"/>
      <c r="R58" s="7"/>
    </row>
    <row r="59" spans="2:18" ht="42" customHeight="1" x14ac:dyDescent="0.2">
      <c r="B59" s="6"/>
      <c r="C59" s="229"/>
      <c r="D59" s="230"/>
      <c r="E59" s="189"/>
      <c r="F59" s="238" t="s">
        <v>349</v>
      </c>
      <c r="G59" s="239"/>
      <c r="H59" s="239"/>
      <c r="I59" s="239"/>
      <c r="J59" s="239"/>
      <c r="K59" s="239"/>
      <c r="L59" s="239"/>
      <c r="M59" s="239"/>
      <c r="N59" s="239"/>
      <c r="O59" s="239"/>
      <c r="P59" s="239"/>
      <c r="Q59" s="240"/>
      <c r="R59" s="7"/>
    </row>
    <row r="60" spans="2:18" ht="84.75" customHeight="1" x14ac:dyDescent="0.2">
      <c r="B60" s="6"/>
      <c r="C60" s="167" t="s">
        <v>207</v>
      </c>
      <c r="D60" s="167"/>
      <c r="E60" s="168" t="s">
        <v>246</v>
      </c>
      <c r="F60" s="169"/>
      <c r="G60" s="169"/>
      <c r="H60" s="169"/>
      <c r="I60" s="169"/>
      <c r="J60" s="169"/>
      <c r="K60" s="169"/>
      <c r="L60" s="169"/>
      <c r="M60" s="169"/>
      <c r="N60" s="169"/>
      <c r="O60" s="169"/>
      <c r="P60" s="169"/>
      <c r="Q60" s="170"/>
      <c r="R60" s="7"/>
    </row>
    <row r="61" spans="2:18" ht="15" customHeight="1" x14ac:dyDescent="0.2">
      <c r="B61" s="6"/>
      <c r="C61" s="6"/>
      <c r="D61" s="6"/>
      <c r="E61" s="6"/>
      <c r="F61" s="6"/>
      <c r="G61" s="6"/>
      <c r="H61" s="6"/>
      <c r="I61" s="6"/>
      <c r="J61" s="6"/>
      <c r="K61" s="6"/>
      <c r="L61" s="6"/>
      <c r="M61" s="6"/>
      <c r="N61" s="6"/>
      <c r="O61" s="6"/>
      <c r="P61" s="6"/>
      <c r="Q61" s="6"/>
      <c r="R61" s="7"/>
    </row>
    <row r="62" spans="2:18" ht="15" customHeight="1" x14ac:dyDescent="0.2">
      <c r="B62" s="6"/>
      <c r="C62" s="6"/>
      <c r="D62" s="6"/>
      <c r="E62" s="6"/>
      <c r="F62" s="6"/>
      <c r="G62" s="6"/>
      <c r="H62" s="6"/>
      <c r="I62" s="6"/>
      <c r="J62" s="6"/>
      <c r="K62" s="6"/>
      <c r="L62" s="6"/>
      <c r="M62" s="6"/>
      <c r="N62" s="6"/>
      <c r="O62" s="6"/>
      <c r="P62" s="6"/>
      <c r="Q62" s="6"/>
      <c r="R62" s="7"/>
    </row>
    <row r="63" spans="2:18" ht="15" customHeight="1" x14ac:dyDescent="0.2">
      <c r="B63" s="6"/>
      <c r="C63" s="6"/>
      <c r="D63" s="6"/>
      <c r="E63" s="6"/>
      <c r="F63" s="6"/>
      <c r="G63" s="6"/>
      <c r="H63" s="6"/>
      <c r="I63" s="6"/>
      <c r="J63" s="6"/>
      <c r="K63" s="6"/>
      <c r="L63" s="6"/>
      <c r="M63" s="6"/>
      <c r="N63" s="6"/>
      <c r="O63" s="6"/>
      <c r="P63" s="6"/>
      <c r="Q63" s="6"/>
      <c r="R63" s="7"/>
    </row>
    <row r="64" spans="2:18" ht="15" customHeight="1" x14ac:dyDescent="0.2">
      <c r="B64" s="6"/>
      <c r="C64" s="6"/>
      <c r="D64" s="6"/>
      <c r="E64" s="6"/>
      <c r="F64" s="6"/>
      <c r="G64" s="6"/>
      <c r="H64" s="6"/>
      <c r="I64" s="6"/>
      <c r="J64" s="6"/>
      <c r="K64" s="6"/>
      <c r="L64" s="6"/>
      <c r="M64" s="6"/>
      <c r="N64" s="6"/>
      <c r="O64" s="6"/>
      <c r="P64" s="6"/>
      <c r="Q64" s="6"/>
      <c r="R64" s="7"/>
    </row>
    <row r="65" spans="2:19" ht="15" customHeight="1" x14ac:dyDescent="0.2">
      <c r="B65" s="6"/>
      <c r="C65" s="6"/>
      <c r="D65" s="6"/>
      <c r="E65" s="6"/>
      <c r="F65" s="6"/>
      <c r="G65" s="6"/>
      <c r="H65" s="6"/>
      <c r="I65" s="6"/>
      <c r="J65" s="6"/>
      <c r="K65" s="6"/>
      <c r="L65" s="6"/>
      <c r="M65" s="6"/>
      <c r="N65" s="6"/>
      <c r="O65" s="6"/>
      <c r="P65" s="6"/>
      <c r="Q65" s="6"/>
      <c r="R65" s="7"/>
    </row>
    <row r="66" spans="2:19" ht="15" customHeight="1" x14ac:dyDescent="0.2">
      <c r="B66" s="6"/>
      <c r="C66" s="6"/>
      <c r="D66" s="6"/>
      <c r="E66" s="6"/>
      <c r="F66" s="6"/>
      <c r="G66" s="6"/>
      <c r="H66" s="6"/>
      <c r="I66" s="6"/>
      <c r="J66" s="6"/>
      <c r="K66" s="6"/>
      <c r="L66" s="6"/>
      <c r="M66" s="6"/>
      <c r="N66" s="6"/>
      <c r="O66" s="6"/>
      <c r="P66" s="6"/>
      <c r="Q66" s="6"/>
      <c r="R66" s="7"/>
    </row>
    <row r="67" spans="2:19" ht="15" customHeight="1" x14ac:dyDescent="0.2">
      <c r="B67" s="6"/>
      <c r="C67" s="6"/>
      <c r="D67" s="6"/>
      <c r="E67" s="6"/>
      <c r="F67" s="6"/>
      <c r="G67" s="6"/>
      <c r="H67" s="6"/>
      <c r="I67" s="6"/>
      <c r="J67" s="6"/>
      <c r="K67" s="6"/>
      <c r="L67" s="6"/>
      <c r="M67" s="6"/>
      <c r="N67" s="6"/>
      <c r="O67" s="6"/>
      <c r="P67" s="6"/>
      <c r="Q67" s="6"/>
      <c r="R67" s="7"/>
    </row>
    <row r="68" spans="2:19" ht="15" customHeight="1" x14ac:dyDescent="0.2">
      <c r="B68" s="6"/>
      <c r="C68" s="6"/>
      <c r="D68" s="6"/>
      <c r="E68" s="6"/>
      <c r="F68" s="6"/>
      <c r="G68" s="6"/>
      <c r="H68" s="6"/>
      <c r="I68" s="6"/>
      <c r="J68" s="6"/>
      <c r="K68" s="6"/>
      <c r="L68" s="6"/>
      <c r="M68" s="6"/>
      <c r="N68" s="6"/>
      <c r="O68" s="6"/>
      <c r="P68" s="6"/>
      <c r="Q68" s="6"/>
      <c r="R68" s="7"/>
    </row>
    <row r="69" spans="2:19" ht="15" customHeight="1" x14ac:dyDescent="0.2">
      <c r="B69" s="6"/>
      <c r="C69" s="6"/>
      <c r="D69" s="6"/>
      <c r="E69" s="6"/>
      <c r="F69" s="6"/>
      <c r="G69" s="6"/>
      <c r="H69" s="6"/>
      <c r="I69" s="6"/>
      <c r="J69" s="6"/>
      <c r="K69" s="6"/>
      <c r="L69" s="6"/>
      <c r="M69" s="6"/>
      <c r="N69" s="6"/>
      <c r="O69" s="6"/>
      <c r="P69" s="6"/>
      <c r="Q69" s="6"/>
      <c r="R69" s="7"/>
    </row>
    <row r="70" spans="2:19" ht="15" customHeight="1" x14ac:dyDescent="0.2">
      <c r="B70" s="6"/>
      <c r="C70" s="6"/>
      <c r="D70" s="6"/>
      <c r="E70" s="6"/>
      <c r="F70" s="6"/>
      <c r="G70" s="6"/>
      <c r="H70" s="6"/>
      <c r="I70" s="6"/>
      <c r="J70" s="6"/>
      <c r="K70" s="6"/>
      <c r="L70" s="6"/>
      <c r="M70" s="6"/>
      <c r="N70" s="6"/>
      <c r="O70" s="6"/>
      <c r="P70" s="6"/>
      <c r="Q70" s="6"/>
      <c r="R70" s="7"/>
    </row>
    <row r="71" spans="2:19" ht="15" customHeight="1" x14ac:dyDescent="0.2">
      <c r="B71" s="6"/>
      <c r="C71" s="6"/>
      <c r="D71" s="6"/>
      <c r="E71" s="6"/>
      <c r="F71" s="6"/>
      <c r="G71" s="6"/>
      <c r="H71" s="6"/>
      <c r="I71" s="6"/>
      <c r="J71" s="6"/>
      <c r="K71" s="6"/>
      <c r="L71" s="6"/>
      <c r="M71" s="6"/>
      <c r="N71" s="6"/>
      <c r="O71" s="6"/>
      <c r="P71" s="6"/>
      <c r="Q71" s="6"/>
      <c r="R71" s="7"/>
    </row>
    <row r="72" spans="2:19" ht="15" customHeight="1" x14ac:dyDescent="0.2">
      <c r="B72" s="6"/>
      <c r="C72" s="6"/>
      <c r="D72" s="6"/>
      <c r="E72" s="6"/>
      <c r="F72" s="6"/>
      <c r="G72" s="6"/>
      <c r="H72" s="6"/>
      <c r="I72" s="6"/>
      <c r="J72" s="6"/>
      <c r="K72" s="6"/>
      <c r="L72" s="6"/>
      <c r="M72" s="6"/>
      <c r="N72" s="6"/>
      <c r="O72" s="6"/>
      <c r="P72" s="6"/>
      <c r="Q72" s="6"/>
      <c r="R72" s="7"/>
    </row>
    <row r="73" spans="2:19" ht="15" customHeight="1" x14ac:dyDescent="0.2">
      <c r="B73" s="6"/>
      <c r="C73" s="6"/>
      <c r="D73" s="6"/>
      <c r="E73" s="6"/>
      <c r="F73" s="6"/>
      <c r="G73" s="6"/>
      <c r="H73" s="6"/>
      <c r="I73" s="6"/>
      <c r="J73" s="6"/>
      <c r="K73" s="6"/>
      <c r="L73" s="6"/>
      <c r="M73" s="6"/>
      <c r="N73" s="6"/>
      <c r="O73" s="6"/>
      <c r="P73" s="6"/>
      <c r="Q73" s="6"/>
      <c r="R73" s="7"/>
    </row>
    <row r="74" spans="2:19" ht="15" customHeight="1" x14ac:dyDescent="0.2">
      <c r="B74" s="6"/>
      <c r="C74" s="6"/>
      <c r="D74" s="6"/>
      <c r="E74" s="6"/>
      <c r="F74" s="6"/>
      <c r="G74" s="6"/>
      <c r="H74" s="6"/>
      <c r="I74" s="6"/>
      <c r="J74" s="6"/>
      <c r="K74" s="6"/>
      <c r="L74" s="6"/>
      <c r="M74" s="6"/>
      <c r="N74" s="6"/>
      <c r="O74" s="6"/>
      <c r="P74" s="6"/>
      <c r="Q74" s="6"/>
      <c r="R74" s="7"/>
    </row>
    <row r="75" spans="2:19" ht="15" customHeight="1" x14ac:dyDescent="0.2">
      <c r="B75" s="6"/>
      <c r="C75" s="6"/>
      <c r="D75" s="6"/>
      <c r="E75" s="6"/>
      <c r="F75" s="6"/>
      <c r="G75" s="6"/>
      <c r="H75" s="6"/>
      <c r="I75" s="6"/>
      <c r="J75" s="6"/>
      <c r="K75" s="6"/>
      <c r="L75" s="6"/>
      <c r="M75" s="6"/>
      <c r="N75" s="6"/>
      <c r="O75" s="6"/>
      <c r="P75" s="6"/>
      <c r="Q75" s="6"/>
      <c r="R75" s="7"/>
    </row>
    <row r="76" spans="2:19" ht="15" customHeight="1" x14ac:dyDescent="0.2">
      <c r="B76" s="6"/>
      <c r="C76" s="6"/>
      <c r="D76" s="6"/>
      <c r="E76" s="6"/>
      <c r="F76" s="6"/>
      <c r="G76" s="6"/>
      <c r="H76" s="6"/>
      <c r="I76" s="6"/>
      <c r="J76" s="6"/>
      <c r="K76" s="6"/>
      <c r="L76" s="6"/>
      <c r="M76" s="6"/>
      <c r="N76" s="6"/>
      <c r="O76" s="6"/>
      <c r="P76" s="6"/>
      <c r="Q76" s="6"/>
      <c r="R76" s="7"/>
    </row>
    <row r="77" spans="2:19" ht="15" customHeight="1" x14ac:dyDescent="0.2">
      <c r="B77" s="6"/>
      <c r="C77" s="6"/>
      <c r="D77" s="6"/>
      <c r="E77" s="6"/>
      <c r="F77" s="6"/>
      <c r="G77" s="6"/>
      <c r="H77" s="6"/>
      <c r="I77" s="6"/>
      <c r="J77" s="6"/>
      <c r="K77" s="6"/>
      <c r="L77" s="6"/>
      <c r="M77" s="6"/>
      <c r="N77" s="6"/>
      <c r="O77" s="6"/>
      <c r="P77" s="6"/>
      <c r="Q77" s="6"/>
      <c r="R77" s="7"/>
    </row>
    <row r="78" spans="2:19" ht="15" customHeight="1" x14ac:dyDescent="0.2">
      <c r="B78" s="6"/>
      <c r="C78" s="6"/>
      <c r="D78" s="6"/>
      <c r="E78" s="6"/>
      <c r="F78" s="6"/>
      <c r="G78" s="6"/>
      <c r="H78" s="6"/>
      <c r="I78" s="6"/>
      <c r="J78" s="6"/>
      <c r="K78" s="6"/>
      <c r="L78" s="6"/>
      <c r="M78" s="6"/>
      <c r="N78" s="6"/>
      <c r="O78" s="6"/>
      <c r="P78" s="6"/>
      <c r="Q78" s="6"/>
      <c r="R78" s="7"/>
    </row>
    <row r="79" spans="2:19" ht="15" customHeight="1" x14ac:dyDescent="0.2">
      <c r="B79" s="22"/>
      <c r="C79" s="22"/>
      <c r="D79" s="22"/>
      <c r="E79" s="22"/>
      <c r="F79" s="22"/>
      <c r="G79" s="22"/>
      <c r="H79" s="22"/>
      <c r="I79" s="22"/>
      <c r="J79" s="22"/>
      <c r="K79" s="22"/>
      <c r="L79" s="22"/>
      <c r="M79" s="22"/>
      <c r="N79" s="22"/>
      <c r="O79" s="22"/>
      <c r="P79" s="22"/>
      <c r="Q79" s="22"/>
      <c r="R79" s="23"/>
      <c r="S79" s="24"/>
    </row>
    <row r="80" spans="2:19" ht="15" customHeight="1" x14ac:dyDescent="0.2">
      <c r="B80" s="22"/>
      <c r="C80" s="22"/>
      <c r="D80" s="22"/>
      <c r="E80" s="22"/>
      <c r="F80" s="22"/>
      <c r="G80" s="22"/>
      <c r="H80" s="22"/>
      <c r="I80" s="22"/>
      <c r="J80" s="22"/>
      <c r="K80" s="22"/>
      <c r="L80" s="22"/>
      <c r="M80" s="22"/>
      <c r="N80" s="22"/>
      <c r="O80" s="22"/>
      <c r="P80" s="22"/>
      <c r="Q80" s="22"/>
      <c r="R80" s="23"/>
      <c r="S80" s="24"/>
    </row>
    <row r="81" spans="2:19" ht="15" customHeight="1" x14ac:dyDescent="0.2">
      <c r="B81" s="22"/>
      <c r="C81" s="22"/>
      <c r="D81" s="22"/>
      <c r="E81" s="22"/>
      <c r="F81" s="22"/>
      <c r="G81" s="22"/>
      <c r="H81" s="22"/>
      <c r="I81" s="22"/>
      <c r="J81" s="22"/>
      <c r="K81" s="22"/>
      <c r="L81" s="22"/>
      <c r="M81" s="22"/>
      <c r="N81" s="22"/>
      <c r="O81" s="22"/>
      <c r="P81" s="22"/>
      <c r="Q81" s="22"/>
      <c r="R81" s="23"/>
      <c r="S81" s="24"/>
    </row>
    <row r="82" spans="2:19" ht="15" customHeight="1" x14ac:dyDescent="0.2">
      <c r="B82" s="22"/>
      <c r="C82" s="22"/>
      <c r="D82" s="22"/>
      <c r="E82" s="22"/>
      <c r="F82" s="22"/>
      <c r="G82" s="22"/>
      <c r="H82" s="22"/>
      <c r="I82" s="22"/>
      <c r="J82" s="22"/>
      <c r="K82" s="22"/>
      <c r="L82" s="22"/>
      <c r="M82" s="22"/>
      <c r="N82" s="22"/>
      <c r="O82" s="22"/>
      <c r="P82" s="22"/>
      <c r="Q82" s="22"/>
      <c r="R82" s="23"/>
      <c r="S82" s="24"/>
    </row>
    <row r="83" spans="2:19" ht="15" customHeight="1" x14ac:dyDescent="0.2">
      <c r="B83" s="22"/>
      <c r="C83" s="22"/>
      <c r="D83" s="22"/>
      <c r="E83" s="22"/>
      <c r="F83" s="22"/>
      <c r="G83" s="22"/>
      <c r="H83" s="22"/>
      <c r="I83" s="22"/>
      <c r="J83" s="22"/>
      <c r="K83" s="22"/>
      <c r="L83" s="22"/>
      <c r="M83" s="22"/>
      <c r="N83" s="22"/>
      <c r="O83" s="22"/>
      <c r="P83" s="22"/>
      <c r="Q83" s="22"/>
      <c r="R83" s="23"/>
      <c r="S83" s="24"/>
    </row>
    <row r="84" spans="2:19" ht="15" customHeight="1" x14ac:dyDescent="0.2">
      <c r="B84" s="22"/>
      <c r="C84" s="22"/>
      <c r="D84" s="22"/>
      <c r="E84" s="22"/>
      <c r="F84" s="22"/>
      <c r="G84" s="22"/>
      <c r="H84" s="22"/>
      <c r="I84" s="22"/>
      <c r="J84" s="22"/>
      <c r="K84" s="22"/>
      <c r="L84" s="22"/>
      <c r="M84" s="22"/>
      <c r="N84" s="22"/>
      <c r="O84" s="22"/>
      <c r="P84" s="22"/>
      <c r="Q84" s="22"/>
      <c r="R84" s="23"/>
      <c r="S84" s="24"/>
    </row>
    <row r="85" spans="2:19" ht="15" customHeight="1" x14ac:dyDescent="0.2">
      <c r="B85" s="22"/>
      <c r="C85" s="22"/>
      <c r="D85" s="22"/>
      <c r="E85" s="22"/>
      <c r="F85" s="22"/>
      <c r="G85" s="22"/>
      <c r="H85" s="22"/>
      <c r="I85" s="22"/>
      <c r="J85" s="22"/>
      <c r="K85" s="22"/>
      <c r="L85" s="22"/>
      <c r="M85" s="22"/>
      <c r="N85" s="22"/>
      <c r="O85" s="22"/>
      <c r="P85" s="22"/>
      <c r="Q85" s="22"/>
      <c r="R85" s="23"/>
      <c r="S85" s="24"/>
    </row>
    <row r="86" spans="2:19" ht="15" customHeight="1" x14ac:dyDescent="0.2">
      <c r="B86" s="22"/>
      <c r="C86" s="22"/>
      <c r="D86" s="22"/>
      <c r="E86" s="22"/>
      <c r="F86" s="22"/>
      <c r="G86" s="22"/>
      <c r="H86" s="22"/>
      <c r="I86" s="22"/>
      <c r="J86" s="22"/>
      <c r="K86" s="22"/>
      <c r="L86" s="22"/>
      <c r="M86" s="22"/>
      <c r="N86" s="22"/>
      <c r="O86" s="22"/>
      <c r="P86" s="22"/>
      <c r="Q86" s="22"/>
      <c r="R86" s="23"/>
      <c r="S86" s="24"/>
    </row>
    <row r="87" spans="2:19" ht="15" customHeight="1" x14ac:dyDescent="0.2">
      <c r="B87" s="22"/>
      <c r="C87" s="22"/>
      <c r="D87" s="22"/>
      <c r="E87" s="22"/>
      <c r="F87" s="22"/>
      <c r="G87" s="22"/>
      <c r="H87" s="22"/>
      <c r="I87" s="22"/>
      <c r="J87" s="22"/>
      <c r="K87" s="22"/>
      <c r="L87" s="22"/>
      <c r="M87" s="22"/>
      <c r="N87" s="22"/>
      <c r="O87" s="22"/>
      <c r="P87" s="22"/>
      <c r="Q87" s="22"/>
      <c r="R87" s="23"/>
      <c r="S87" s="24"/>
    </row>
    <row r="88" spans="2:19" ht="15" customHeight="1" x14ac:dyDescent="0.2">
      <c r="B88" s="22"/>
      <c r="C88" s="22"/>
      <c r="D88" s="22"/>
      <c r="E88" s="22"/>
      <c r="F88" s="22"/>
      <c r="G88" s="22"/>
      <c r="H88" s="22"/>
      <c r="I88" s="22"/>
      <c r="J88" s="22"/>
      <c r="K88" s="22"/>
      <c r="L88" s="22"/>
      <c r="M88" s="22"/>
      <c r="N88" s="22"/>
      <c r="O88" s="22"/>
      <c r="P88" s="22"/>
      <c r="Q88" s="22"/>
      <c r="R88" s="23"/>
      <c r="S88" s="24"/>
    </row>
    <row r="89" spans="2:19" ht="15" customHeight="1" x14ac:dyDescent="0.2">
      <c r="B89" s="22"/>
      <c r="C89" s="22"/>
      <c r="D89" s="22"/>
      <c r="E89" s="22"/>
      <c r="F89" s="22"/>
      <c r="G89" s="22"/>
      <c r="H89" s="22"/>
      <c r="I89" s="22"/>
      <c r="J89" s="22"/>
      <c r="K89" s="22"/>
      <c r="L89" s="22"/>
      <c r="M89" s="22"/>
      <c r="N89" s="22"/>
      <c r="O89" s="22"/>
      <c r="P89" s="22"/>
      <c r="Q89" s="22"/>
      <c r="R89" s="23"/>
      <c r="S89" s="24"/>
    </row>
    <row r="90" spans="2:19" ht="15" customHeight="1" x14ac:dyDescent="0.2">
      <c r="B90" s="22"/>
      <c r="C90" s="22"/>
      <c r="D90" s="22"/>
      <c r="E90" s="22"/>
      <c r="F90" s="22"/>
      <c r="G90" s="22"/>
      <c r="H90" s="22"/>
      <c r="I90" s="22"/>
      <c r="J90" s="22"/>
      <c r="K90" s="22"/>
      <c r="L90" s="22"/>
      <c r="M90" s="22"/>
      <c r="N90" s="22"/>
      <c r="O90" s="22"/>
      <c r="P90" s="22"/>
      <c r="Q90" s="22"/>
      <c r="R90" s="23"/>
      <c r="S90" s="24"/>
    </row>
    <row r="91" spans="2:19" ht="15" customHeight="1" x14ac:dyDescent="0.2">
      <c r="B91" s="22"/>
      <c r="C91" s="22"/>
      <c r="D91" s="22"/>
      <c r="E91" s="22"/>
      <c r="F91" s="22"/>
      <c r="G91" s="22"/>
      <c r="H91" s="22"/>
      <c r="I91" s="22"/>
      <c r="J91" s="22"/>
      <c r="K91" s="22"/>
      <c r="L91" s="22"/>
      <c r="M91" s="22"/>
      <c r="N91" s="22"/>
      <c r="O91" s="22"/>
      <c r="P91" s="22"/>
      <c r="Q91" s="22"/>
      <c r="R91" s="23"/>
      <c r="S91" s="24"/>
    </row>
    <row r="92" spans="2:19" ht="15" customHeight="1" x14ac:dyDescent="0.2">
      <c r="B92" s="22"/>
      <c r="C92" s="22"/>
      <c r="D92" s="22"/>
      <c r="E92" s="22"/>
      <c r="F92" s="22"/>
      <c r="G92" s="22"/>
      <c r="H92" s="22"/>
      <c r="I92" s="22"/>
      <c r="J92" s="22"/>
      <c r="K92" s="22"/>
      <c r="L92" s="22"/>
      <c r="M92" s="22"/>
      <c r="N92" s="22"/>
      <c r="O92" s="22"/>
      <c r="P92" s="22"/>
      <c r="Q92" s="22"/>
      <c r="R92" s="23"/>
      <c r="S92" s="24"/>
    </row>
    <row r="93" spans="2:19" ht="15" customHeight="1" x14ac:dyDescent="0.2">
      <c r="B93" s="22"/>
      <c r="C93" s="22"/>
      <c r="D93" s="22"/>
      <c r="E93" s="22"/>
      <c r="F93" s="22"/>
      <c r="G93" s="22"/>
      <c r="H93" s="22"/>
      <c r="I93" s="22"/>
      <c r="J93" s="22"/>
      <c r="K93" s="22"/>
      <c r="L93" s="22"/>
      <c r="M93" s="22"/>
      <c r="N93" s="22"/>
      <c r="O93" s="22"/>
      <c r="P93" s="22"/>
      <c r="Q93" s="22"/>
      <c r="R93" s="23"/>
      <c r="S93" s="24"/>
    </row>
    <row r="94" spans="2:19" ht="15" customHeight="1" x14ac:dyDescent="0.2">
      <c r="B94" s="22"/>
      <c r="C94" s="22"/>
      <c r="D94" s="22"/>
      <c r="E94" s="22"/>
      <c r="F94" s="22"/>
      <c r="G94" s="22"/>
      <c r="H94" s="22"/>
      <c r="I94" s="22"/>
      <c r="J94" s="22"/>
      <c r="K94" s="22"/>
      <c r="L94" s="22"/>
      <c r="M94" s="22"/>
      <c r="N94" s="22"/>
      <c r="O94" s="22"/>
      <c r="P94" s="22"/>
      <c r="Q94" s="22"/>
      <c r="R94" s="23"/>
      <c r="S94" s="24"/>
    </row>
    <row r="95" spans="2:19" ht="15" customHeight="1" x14ac:dyDescent="0.2">
      <c r="B95" s="22"/>
      <c r="C95" s="22"/>
      <c r="D95" s="22"/>
      <c r="E95" s="22"/>
      <c r="F95" s="22"/>
      <c r="G95" s="22"/>
      <c r="H95" s="22"/>
      <c r="I95" s="22"/>
      <c r="J95" s="22"/>
      <c r="K95" s="22"/>
      <c r="L95" s="22"/>
      <c r="M95" s="22"/>
      <c r="N95" s="22"/>
      <c r="O95" s="22"/>
      <c r="P95" s="22"/>
      <c r="Q95" s="22"/>
      <c r="R95" s="23"/>
      <c r="S95" s="24"/>
    </row>
    <row r="96" spans="2:19" ht="15" customHeight="1" x14ac:dyDescent="0.2">
      <c r="B96" s="22"/>
      <c r="C96" s="22"/>
      <c r="D96" s="22"/>
      <c r="E96" s="22"/>
      <c r="F96" s="22"/>
      <c r="G96" s="22"/>
      <c r="H96" s="22"/>
      <c r="I96" s="22"/>
      <c r="J96" s="22"/>
      <c r="K96" s="22"/>
      <c r="L96" s="22"/>
      <c r="M96" s="22"/>
      <c r="N96" s="22"/>
      <c r="O96" s="22"/>
      <c r="P96" s="22"/>
      <c r="Q96" s="22"/>
      <c r="R96" s="23"/>
      <c r="S96" s="24"/>
    </row>
    <row r="97" spans="2:19" ht="15" customHeight="1" x14ac:dyDescent="0.2">
      <c r="B97" s="22"/>
      <c r="C97" s="22"/>
      <c r="D97" s="22"/>
      <c r="E97" s="22"/>
      <c r="F97" s="22"/>
      <c r="G97" s="22"/>
      <c r="H97" s="22"/>
      <c r="I97" s="22"/>
      <c r="J97" s="22"/>
      <c r="K97" s="22"/>
      <c r="L97" s="22"/>
      <c r="M97" s="22"/>
      <c r="N97" s="22"/>
      <c r="O97" s="22"/>
      <c r="P97" s="22"/>
      <c r="Q97" s="22"/>
      <c r="R97" s="23"/>
      <c r="S97" s="24"/>
    </row>
    <row r="98" spans="2:19" ht="15" customHeight="1" x14ac:dyDescent="0.2">
      <c r="B98" s="22"/>
      <c r="C98" s="22"/>
      <c r="D98" s="22"/>
      <c r="E98" s="22"/>
      <c r="F98" s="22"/>
      <c r="G98" s="22"/>
      <c r="H98" s="22"/>
      <c r="I98" s="22"/>
      <c r="J98" s="22"/>
      <c r="K98" s="22"/>
      <c r="L98" s="22"/>
      <c r="M98" s="22"/>
      <c r="N98" s="22"/>
      <c r="O98" s="22"/>
      <c r="P98" s="22"/>
      <c r="Q98" s="22"/>
      <c r="R98" s="23"/>
      <c r="S98" s="24"/>
    </row>
    <row r="99" spans="2:19" ht="15" hidden="1" customHeight="1" x14ac:dyDescent="0.2">
      <c r="B99" s="6"/>
      <c r="C99" s="6"/>
      <c r="D99" s="6"/>
      <c r="E99" s="6"/>
      <c r="F99" s="6"/>
      <c r="G99" s="6"/>
      <c r="H99" s="6"/>
      <c r="I99" s="6"/>
      <c r="J99" s="6"/>
      <c r="K99" s="6"/>
      <c r="L99" s="6"/>
      <c r="M99" s="6"/>
      <c r="N99" s="6"/>
      <c r="O99" s="6"/>
      <c r="P99" s="6"/>
      <c r="Q99" s="6"/>
      <c r="R99" s="7"/>
    </row>
    <row r="100" spans="2:19" ht="20.25" hidden="1" x14ac:dyDescent="0.2">
      <c r="B100" s="6"/>
      <c r="C100" s="6"/>
      <c r="D100" s="6"/>
      <c r="E100" s="6"/>
      <c r="F100" s="6"/>
      <c r="G100" s="6"/>
      <c r="H100" s="6"/>
      <c r="I100" s="6"/>
      <c r="J100" s="6"/>
      <c r="K100" s="6"/>
      <c r="L100" s="6"/>
      <c r="M100" s="6"/>
      <c r="N100" s="6"/>
      <c r="O100" s="6"/>
      <c r="P100" s="6"/>
      <c r="Q100" s="6"/>
      <c r="R100" s="7"/>
    </row>
    <row r="101" spans="2:19" ht="15" hidden="1" customHeight="1" x14ac:dyDescent="0.2">
      <c r="B101" s="6"/>
      <c r="C101" s="6"/>
      <c r="D101" s="6"/>
      <c r="E101" s="6"/>
      <c r="F101" s="6"/>
      <c r="G101" s="6"/>
      <c r="H101" s="6"/>
      <c r="I101" s="6"/>
      <c r="J101" s="6"/>
      <c r="K101" s="6"/>
      <c r="L101" s="6"/>
      <c r="M101" s="6"/>
      <c r="N101" s="6"/>
      <c r="O101" s="6"/>
      <c r="P101" s="6"/>
      <c r="Q101" s="6"/>
      <c r="R101" s="7"/>
    </row>
    <row r="102" spans="2:19" ht="15" hidden="1" customHeight="1" x14ac:dyDescent="0.2">
      <c r="B102" s="6"/>
      <c r="C102" s="6"/>
      <c r="D102" s="6"/>
      <c r="E102" s="6"/>
      <c r="F102" s="6"/>
      <c r="G102" s="6"/>
      <c r="H102" s="6"/>
      <c r="I102" s="6"/>
      <c r="J102" s="6"/>
      <c r="K102" s="6"/>
      <c r="L102" s="6"/>
      <c r="M102" s="6"/>
      <c r="N102" s="6"/>
      <c r="O102" s="6"/>
      <c r="P102" s="6"/>
      <c r="Q102" s="6"/>
      <c r="R102" s="7"/>
    </row>
    <row r="103" spans="2:19" ht="15" hidden="1" customHeight="1" x14ac:dyDescent="0.2">
      <c r="B103" s="6"/>
      <c r="C103" s="6"/>
      <c r="D103" s="6"/>
      <c r="E103" s="6"/>
      <c r="F103" s="6"/>
      <c r="G103" s="6"/>
      <c r="H103" s="6"/>
      <c r="I103" s="6"/>
      <c r="J103" s="6"/>
      <c r="K103" s="6"/>
      <c r="L103" s="6"/>
      <c r="M103" s="6"/>
      <c r="N103" s="6"/>
      <c r="O103" s="6"/>
      <c r="P103" s="6"/>
      <c r="Q103" s="6"/>
      <c r="R103" s="7"/>
    </row>
    <row r="104" spans="2:19" ht="15" hidden="1" customHeight="1" x14ac:dyDescent="0.2">
      <c r="B104" s="6"/>
      <c r="C104" s="6"/>
      <c r="D104" s="6"/>
      <c r="E104" s="6"/>
      <c r="F104" s="6"/>
      <c r="G104" s="6"/>
      <c r="H104" s="6"/>
      <c r="I104" s="6"/>
      <c r="J104" s="6"/>
      <c r="K104" s="6"/>
      <c r="L104" s="6"/>
      <c r="M104" s="6"/>
      <c r="N104" s="6"/>
      <c r="O104" s="6"/>
      <c r="P104" s="6"/>
      <c r="Q104" s="6"/>
      <c r="R104" s="7"/>
    </row>
    <row r="105" spans="2:19" x14ac:dyDescent="0.2"/>
  </sheetData>
  <sheetProtection algorithmName="SHA-512" hashValue="tXu23xSBDv5+1YCyQrfZ8HzTLHLkQawfybXP16loDvcxXolQJBPTHb1kAOmv//6i4Uaa/kdirbxxz6DYxmuBDA==" saltValue="JOZLhEV6nB1gxcixtyuUjg==" spinCount="100000" sheet="1" objects="1" scenarios="1"/>
  <mergeCells count="77">
    <mergeCell ref="H48:P48"/>
    <mergeCell ref="H49:P49"/>
    <mergeCell ref="I25:J25"/>
    <mergeCell ref="I26:J26"/>
    <mergeCell ref="F59:Q59"/>
    <mergeCell ref="H34:I34"/>
    <mergeCell ref="H35:I35"/>
    <mergeCell ref="K26:P26"/>
    <mergeCell ref="F28:Q28"/>
    <mergeCell ref="G26:H26"/>
    <mergeCell ref="F37:Q37"/>
    <mergeCell ref="F38:Q38"/>
    <mergeCell ref="H40:J40"/>
    <mergeCell ref="H41:J41"/>
    <mergeCell ref="H42:J42"/>
    <mergeCell ref="E1:O1"/>
    <mergeCell ref="C8:D10"/>
    <mergeCell ref="F11:Q11"/>
    <mergeCell ref="F12:Q12"/>
    <mergeCell ref="F6:Q6"/>
    <mergeCell ref="C7:D7"/>
    <mergeCell ref="C6:D6"/>
    <mergeCell ref="F7:Q7"/>
    <mergeCell ref="F8:Q8"/>
    <mergeCell ref="F9:Q9"/>
    <mergeCell ref="C11:D59"/>
    <mergeCell ref="E45:E50"/>
    <mergeCell ref="F45:Q45"/>
    <mergeCell ref="H46:P46"/>
    <mergeCell ref="H47:P47"/>
    <mergeCell ref="F19:Q19"/>
    <mergeCell ref="F21:Q21"/>
    <mergeCell ref="F14:Q14"/>
    <mergeCell ref="B3:R3"/>
    <mergeCell ref="F10:Q10"/>
    <mergeCell ref="F13:Q13"/>
    <mergeCell ref="F15:Q15"/>
    <mergeCell ref="F16:Q16"/>
    <mergeCell ref="F17:Q17"/>
    <mergeCell ref="F18:Q18"/>
    <mergeCell ref="F20:Q20"/>
    <mergeCell ref="E21:E37"/>
    <mergeCell ref="K22:P22"/>
    <mergeCell ref="K23:P23"/>
    <mergeCell ref="K24:P24"/>
    <mergeCell ref="K25:P25"/>
    <mergeCell ref="G22:H22"/>
    <mergeCell ref="I22:J22"/>
    <mergeCell ref="G23:H23"/>
    <mergeCell ref="G24:H24"/>
    <mergeCell ref="G25:H25"/>
    <mergeCell ref="I23:J23"/>
    <mergeCell ref="I24:J24"/>
    <mergeCell ref="E38:E44"/>
    <mergeCell ref="J30:P30"/>
    <mergeCell ref="J31:P31"/>
    <mergeCell ref="J32:P32"/>
    <mergeCell ref="J33:P33"/>
    <mergeCell ref="J34:P34"/>
    <mergeCell ref="J35:P35"/>
    <mergeCell ref="H30:I30"/>
    <mergeCell ref="H31:I31"/>
    <mergeCell ref="H32:I32"/>
    <mergeCell ref="H33:I33"/>
    <mergeCell ref="H43:J43"/>
    <mergeCell ref="K40:P40"/>
    <mergeCell ref="K41:P41"/>
    <mergeCell ref="K42:P42"/>
    <mergeCell ref="K43:P43"/>
    <mergeCell ref="C60:D60"/>
    <mergeCell ref="E60:Q60"/>
    <mergeCell ref="F51:Q53"/>
    <mergeCell ref="H54:P54"/>
    <mergeCell ref="H55:P55"/>
    <mergeCell ref="H56:P56"/>
    <mergeCell ref="H57:P57"/>
    <mergeCell ref="E51:E59"/>
  </mergeCells>
  <pageMargins left="0.39370078740157483" right="0.39370078740157483"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theme="8" tint="-0.249977111117893"/>
  </sheetPr>
  <dimension ref="A1:E11"/>
  <sheetViews>
    <sheetView showGridLines="0" showRowColHeaders="0" zoomScaleNormal="100" zoomScaleSheetLayoutView="100" workbookViewId="0">
      <selection activeCell="D8" sqref="D8"/>
    </sheetView>
  </sheetViews>
  <sheetFormatPr baseColWidth="10" defaultColWidth="0" defaultRowHeight="14.25" zeroHeight="1" x14ac:dyDescent="0.2"/>
  <cols>
    <col min="1" max="1" width="2.7109375" style="25" customWidth="1"/>
    <col min="2" max="2" width="25.140625" style="25" customWidth="1"/>
    <col min="3" max="3" width="34.140625" style="25" customWidth="1"/>
    <col min="4" max="4" width="45.140625" style="25" customWidth="1"/>
    <col min="5" max="5" width="2.7109375" style="25" customWidth="1"/>
    <col min="6" max="16384" width="11.42578125" style="25" hidden="1"/>
  </cols>
  <sheetData>
    <row r="1" spans="1:5" ht="24.95" customHeight="1" x14ac:dyDescent="0.2">
      <c r="A1" s="2"/>
      <c r="B1" s="254"/>
      <c r="C1" s="255" t="s">
        <v>0</v>
      </c>
      <c r="D1" s="255"/>
      <c r="E1" s="2"/>
    </row>
    <row r="2" spans="1:5" ht="36" customHeight="1" x14ac:dyDescent="0.2">
      <c r="A2" s="2"/>
      <c r="B2" s="254"/>
      <c r="C2" s="256" t="s">
        <v>183</v>
      </c>
      <c r="D2" s="256"/>
      <c r="E2" s="2"/>
    </row>
    <row r="3" spans="1:5" ht="5.0999999999999996" customHeight="1" x14ac:dyDescent="0.2">
      <c r="A3" s="2"/>
      <c r="B3" s="2"/>
      <c r="C3" s="2"/>
      <c r="D3" s="2"/>
      <c r="E3" s="2"/>
    </row>
    <row r="4" spans="1:5" ht="11.25" customHeight="1" x14ac:dyDescent="0.2">
      <c r="A4" s="2"/>
      <c r="B4" s="212"/>
      <c r="C4" s="212"/>
      <c r="D4" s="26"/>
      <c r="E4" s="2"/>
    </row>
    <row r="5" spans="1:5" ht="5.0999999999999996" customHeight="1" x14ac:dyDescent="0.2">
      <c r="A5" s="2"/>
      <c r="B5" s="27"/>
      <c r="C5" s="27"/>
      <c r="D5" s="27"/>
      <c r="E5" s="2"/>
    </row>
    <row r="6" spans="1:5" ht="21" customHeight="1" x14ac:dyDescent="0.2">
      <c r="A6" s="2"/>
      <c r="B6" s="28" t="s">
        <v>2</v>
      </c>
      <c r="C6" s="28" t="s">
        <v>3</v>
      </c>
      <c r="D6" s="29" t="s">
        <v>4</v>
      </c>
      <c r="E6" s="2"/>
    </row>
    <row r="7" spans="1:5" ht="129.75" customHeight="1" x14ac:dyDescent="0.2">
      <c r="A7" s="2"/>
      <c r="B7" s="30" t="s">
        <v>5</v>
      </c>
      <c r="C7" s="31" t="s">
        <v>6</v>
      </c>
      <c r="D7" s="31" t="s">
        <v>7</v>
      </c>
      <c r="E7" s="2"/>
    </row>
    <row r="8" spans="1:5" ht="144" customHeight="1" x14ac:dyDescent="0.2">
      <c r="A8" s="2"/>
      <c r="B8" s="30" t="s">
        <v>8</v>
      </c>
      <c r="C8" s="31" t="s">
        <v>9</v>
      </c>
      <c r="D8" s="31" t="s">
        <v>10</v>
      </c>
      <c r="E8" s="2"/>
    </row>
    <row r="9" spans="1:5" ht="128.25" x14ac:dyDescent="0.2">
      <c r="A9" s="2"/>
      <c r="B9" s="30" t="s">
        <v>11</v>
      </c>
      <c r="C9" s="31" t="s">
        <v>346</v>
      </c>
      <c r="D9" s="31" t="s">
        <v>12</v>
      </c>
      <c r="E9" s="2"/>
    </row>
    <row r="10" spans="1:5" ht="57" x14ac:dyDescent="0.2">
      <c r="A10" s="2"/>
      <c r="B10" s="30" t="s">
        <v>13</v>
      </c>
      <c r="C10" s="31" t="s">
        <v>347</v>
      </c>
      <c r="D10" s="31" t="s">
        <v>348</v>
      </c>
      <c r="E10" s="2"/>
    </row>
    <row r="11" spans="1:5" x14ac:dyDescent="0.2">
      <c r="A11" s="2"/>
      <c r="B11" s="2"/>
      <c r="C11" s="2"/>
      <c r="D11" s="2"/>
      <c r="E11" s="2"/>
    </row>
  </sheetData>
  <sheetProtection algorithmName="SHA-512" hashValue="yS+9XBu7sqym5zkw9DYXOqmJPsm8Tp4WQxk7elteyjeSSM4qveUZJheXrs4VEv8TTTvtqEq6BbmVCdKpcyoiHQ==" saltValue="Hb4pMi8NkcE1AP5+XUrN1w==" spinCount="100000" sheet="1" objects="1" scenarios="1"/>
  <mergeCells count="4">
    <mergeCell ref="B1:B2"/>
    <mergeCell ref="C1:D1"/>
    <mergeCell ref="C2:D2"/>
    <mergeCell ref="B4:C4"/>
  </mergeCells>
  <dataValidations count="1">
    <dataValidation errorStyle="information" allowBlank="1" showInputMessage="1" showErrorMessage="1" error="Digite el nombre de la entidad de manera correcta" prompt="Escriba el nombre de la entidad" sqref="C2:D2" xr:uid="{00000000-0002-0000-0100-000000000000}"/>
  </dataValidations>
  <pageMargins left="0.70866141732283472" right="0.70866141732283472" top="0.74803149606299213" bottom="0.74803149606299213" header="0.31496062992125984" footer="0.31496062992125984"/>
  <pageSetup scale="8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6" tint="-0.499984740745262"/>
  </sheetPr>
  <dimension ref="A1:F167"/>
  <sheetViews>
    <sheetView showGridLines="0" zoomScaleNormal="100" zoomScaleSheetLayoutView="100" workbookViewId="0">
      <pane ySplit="6" topLeftCell="A37" activePane="bottomLeft" state="frozen"/>
      <selection activeCell="A6" sqref="A6"/>
      <selection pane="bottomLeft" activeCell="B8" sqref="B8:B167"/>
    </sheetView>
  </sheetViews>
  <sheetFormatPr baseColWidth="10" defaultColWidth="0" defaultRowHeight="14.25" x14ac:dyDescent="0.2"/>
  <cols>
    <col min="1" max="1" width="4.5703125" style="39" bestFit="1" customWidth="1"/>
    <col min="2" max="2" width="30.42578125" style="25" customWidth="1"/>
    <col min="3" max="3" width="26.85546875" style="39" customWidth="1"/>
    <col min="4" max="4" width="44.28515625" style="39" customWidth="1"/>
    <col min="5" max="5" width="14.28515625" style="39" customWidth="1"/>
    <col min="6" max="6" width="1.7109375" style="25" customWidth="1"/>
    <col min="7" max="16384" width="11.42578125" style="25" hidden="1"/>
  </cols>
  <sheetData>
    <row r="1" spans="1:5" ht="23.25" customHeight="1" x14ac:dyDescent="0.3">
      <c r="A1" s="266"/>
      <c r="B1" s="266"/>
      <c r="C1" s="264" t="s">
        <v>14</v>
      </c>
      <c r="D1" s="264"/>
      <c r="E1" s="264"/>
    </row>
    <row r="2" spans="1:5" ht="36" customHeight="1" x14ac:dyDescent="0.2">
      <c r="A2" s="266"/>
      <c r="B2" s="266"/>
      <c r="C2" s="265" t="str">
        <f>'0_Estructura_Lineas_Defensa'!C2</f>
        <v>Sociedad de Activos Especiales - SAE</v>
      </c>
      <c r="D2" s="265"/>
      <c r="E2" s="265"/>
    </row>
    <row r="3" spans="1:5" ht="44.25" customHeight="1" x14ac:dyDescent="0.2">
      <c r="A3" s="267" t="s">
        <v>249</v>
      </c>
      <c r="B3" s="267"/>
      <c r="C3" s="267"/>
      <c r="D3" s="267"/>
      <c r="E3" s="267"/>
    </row>
    <row r="4" spans="1:5" ht="15" x14ac:dyDescent="0.2">
      <c r="A4" s="269" t="s">
        <v>15</v>
      </c>
      <c r="B4" s="268" t="s">
        <v>16</v>
      </c>
      <c r="C4" s="269" t="s">
        <v>17</v>
      </c>
      <c r="D4" s="269"/>
      <c r="E4" s="269"/>
    </row>
    <row r="5" spans="1:5" ht="19.5" customHeight="1" x14ac:dyDescent="0.2">
      <c r="A5" s="269"/>
      <c r="B5" s="268"/>
      <c r="C5" s="263" t="s">
        <v>18</v>
      </c>
      <c r="D5" s="263" t="s">
        <v>19</v>
      </c>
      <c r="E5" s="263" t="s">
        <v>20</v>
      </c>
    </row>
    <row r="6" spans="1:5" ht="30" customHeight="1" x14ac:dyDescent="0.2">
      <c r="A6" s="269"/>
      <c r="B6" s="268"/>
      <c r="C6" s="263"/>
      <c r="D6" s="263"/>
      <c r="E6" s="263"/>
    </row>
    <row r="7" spans="1:5" ht="5.0999999999999996" customHeight="1" x14ac:dyDescent="0.2">
      <c r="A7" s="32"/>
      <c r="B7" s="33"/>
      <c r="C7" s="34"/>
      <c r="D7" s="34"/>
      <c r="E7" s="34"/>
    </row>
    <row r="8" spans="1:5" ht="25.5" customHeight="1" x14ac:dyDescent="0.2">
      <c r="A8" s="257">
        <v>1</v>
      </c>
      <c r="B8" s="259" t="s">
        <v>61</v>
      </c>
      <c r="C8" s="35" t="s">
        <v>254</v>
      </c>
      <c r="D8" s="36" t="s">
        <v>64</v>
      </c>
      <c r="E8" s="37" t="s">
        <v>41</v>
      </c>
    </row>
    <row r="9" spans="1:5" ht="14.25" customHeight="1" x14ac:dyDescent="0.2">
      <c r="A9" s="258"/>
      <c r="B9" s="260"/>
      <c r="C9" s="35" t="s">
        <v>272</v>
      </c>
      <c r="D9" s="36" t="s">
        <v>64</v>
      </c>
      <c r="E9" s="37" t="s">
        <v>38</v>
      </c>
    </row>
    <row r="10" spans="1:5" ht="14.25" customHeight="1" x14ac:dyDescent="0.2">
      <c r="A10" s="258"/>
      <c r="B10" s="260"/>
      <c r="C10" s="35" t="s">
        <v>23</v>
      </c>
      <c r="D10" s="36" t="s">
        <v>64</v>
      </c>
      <c r="E10" s="37" t="s">
        <v>35</v>
      </c>
    </row>
    <row r="11" spans="1:5" ht="14.25" customHeight="1" x14ac:dyDescent="0.2">
      <c r="A11" s="258"/>
      <c r="B11" s="260"/>
      <c r="C11" s="35" t="s">
        <v>289</v>
      </c>
      <c r="D11" s="36" t="s">
        <v>343</v>
      </c>
      <c r="E11" s="37" t="s">
        <v>28</v>
      </c>
    </row>
    <row r="12" spans="1:5" ht="27" customHeight="1" x14ac:dyDescent="0.2">
      <c r="A12" s="257">
        <v>2</v>
      </c>
      <c r="B12" s="259" t="s">
        <v>65</v>
      </c>
      <c r="C12" s="35" t="s">
        <v>254</v>
      </c>
      <c r="D12" s="36" t="s">
        <v>64</v>
      </c>
      <c r="E12" s="37" t="s">
        <v>41</v>
      </c>
    </row>
    <row r="13" spans="1:5" ht="14.25" customHeight="1" x14ac:dyDescent="0.2">
      <c r="A13" s="258"/>
      <c r="B13" s="260"/>
      <c r="C13" s="35" t="s">
        <v>272</v>
      </c>
      <c r="D13" s="36" t="s">
        <v>64</v>
      </c>
      <c r="E13" s="37" t="s">
        <v>38</v>
      </c>
    </row>
    <row r="14" spans="1:5" ht="14.25" customHeight="1" x14ac:dyDescent="0.2">
      <c r="A14" s="258"/>
      <c r="B14" s="260"/>
      <c r="C14" s="35" t="s">
        <v>23</v>
      </c>
      <c r="D14" s="36" t="s">
        <v>64</v>
      </c>
      <c r="E14" s="37" t="s">
        <v>35</v>
      </c>
    </row>
    <row r="15" spans="1:5" ht="26.25" customHeight="1" x14ac:dyDescent="0.2">
      <c r="A15" s="257">
        <v>3</v>
      </c>
      <c r="B15" s="259" t="s">
        <v>69</v>
      </c>
      <c r="C15" s="35" t="s">
        <v>254</v>
      </c>
      <c r="D15" s="36" t="s">
        <v>64</v>
      </c>
      <c r="E15" s="37" t="s">
        <v>41</v>
      </c>
    </row>
    <row r="16" spans="1:5" ht="14.25" customHeight="1" x14ac:dyDescent="0.2">
      <c r="A16" s="258"/>
      <c r="B16" s="260"/>
      <c r="C16" s="35" t="s">
        <v>23</v>
      </c>
      <c r="D16" s="36" t="s">
        <v>64</v>
      </c>
      <c r="E16" s="37" t="s">
        <v>38</v>
      </c>
    </row>
    <row r="17" spans="1:5" ht="24.75" customHeight="1" x14ac:dyDescent="0.2">
      <c r="A17" s="257">
        <v>4</v>
      </c>
      <c r="B17" s="259" t="s">
        <v>73</v>
      </c>
      <c r="C17" s="35" t="s">
        <v>75</v>
      </c>
      <c r="D17" s="36" t="s">
        <v>76</v>
      </c>
      <c r="E17" s="37" t="s">
        <v>41</v>
      </c>
    </row>
    <row r="18" spans="1:5" ht="14.25" customHeight="1" x14ac:dyDescent="0.2">
      <c r="A18" s="258"/>
      <c r="B18" s="260"/>
      <c r="C18" s="35" t="s">
        <v>272</v>
      </c>
      <c r="D18" s="36" t="s">
        <v>76</v>
      </c>
      <c r="E18" s="38" t="s">
        <v>38</v>
      </c>
    </row>
    <row r="19" spans="1:5" ht="14.25" customHeight="1" x14ac:dyDescent="0.2">
      <c r="A19" s="258"/>
      <c r="B19" s="260"/>
      <c r="C19" s="35" t="s">
        <v>23</v>
      </c>
      <c r="D19" s="36" t="s">
        <v>76</v>
      </c>
      <c r="E19" s="38" t="s">
        <v>35</v>
      </c>
    </row>
    <row r="20" spans="1:5" ht="14.25" customHeight="1" x14ac:dyDescent="0.2">
      <c r="A20" s="258"/>
      <c r="B20" s="260"/>
      <c r="C20" s="35" t="s">
        <v>32</v>
      </c>
      <c r="D20" s="36" t="s">
        <v>76</v>
      </c>
      <c r="E20" s="38" t="s">
        <v>35</v>
      </c>
    </row>
    <row r="21" spans="1:5" ht="25.5" x14ac:dyDescent="0.2">
      <c r="A21" s="257">
        <v>5</v>
      </c>
      <c r="B21" s="259" t="s">
        <v>77</v>
      </c>
      <c r="C21" s="35" t="s">
        <v>75</v>
      </c>
      <c r="D21" s="36" t="s">
        <v>76</v>
      </c>
      <c r="E21" s="37" t="s">
        <v>41</v>
      </c>
    </row>
    <row r="22" spans="1:5" ht="14.25" customHeight="1" x14ac:dyDescent="0.2">
      <c r="A22" s="258"/>
      <c r="B22" s="260"/>
      <c r="C22" s="35" t="s">
        <v>272</v>
      </c>
      <c r="D22" s="36" t="s">
        <v>76</v>
      </c>
      <c r="E22" s="38" t="s">
        <v>38</v>
      </c>
    </row>
    <row r="23" spans="1:5" ht="14.25" customHeight="1" x14ac:dyDescent="0.2">
      <c r="A23" s="258"/>
      <c r="B23" s="260"/>
      <c r="C23" s="35" t="s">
        <v>23</v>
      </c>
      <c r="D23" s="36" t="s">
        <v>76</v>
      </c>
      <c r="E23" s="38" t="s">
        <v>35</v>
      </c>
    </row>
    <row r="24" spans="1:5" ht="14.25" customHeight="1" x14ac:dyDescent="0.2">
      <c r="A24" s="258"/>
      <c r="B24" s="260"/>
      <c r="C24" s="35" t="s">
        <v>32</v>
      </c>
      <c r="D24" s="36" t="s">
        <v>76</v>
      </c>
      <c r="E24" s="38" t="s">
        <v>35</v>
      </c>
    </row>
    <row r="25" spans="1:5" ht="24.75" customHeight="1" x14ac:dyDescent="0.2">
      <c r="A25" s="258"/>
      <c r="B25" s="260"/>
      <c r="C25" s="35" t="s">
        <v>293</v>
      </c>
      <c r="D25" s="36" t="s">
        <v>344</v>
      </c>
      <c r="E25" s="37" t="s">
        <v>28</v>
      </c>
    </row>
    <row r="26" spans="1:5" ht="30.75" customHeight="1" x14ac:dyDescent="0.2">
      <c r="A26" s="257">
        <v>6</v>
      </c>
      <c r="B26" s="259" t="s">
        <v>79</v>
      </c>
      <c r="C26" s="35" t="s">
        <v>75</v>
      </c>
      <c r="D26" s="36" t="s">
        <v>76</v>
      </c>
      <c r="E26" s="37" t="s">
        <v>41</v>
      </c>
    </row>
    <row r="27" spans="1:5" ht="14.25" customHeight="1" x14ac:dyDescent="0.2">
      <c r="A27" s="258"/>
      <c r="B27" s="260"/>
      <c r="C27" s="35" t="s">
        <v>272</v>
      </c>
      <c r="D27" s="36" t="s">
        <v>76</v>
      </c>
      <c r="E27" s="38" t="s">
        <v>38</v>
      </c>
    </row>
    <row r="28" spans="1:5" ht="14.25" customHeight="1" x14ac:dyDescent="0.2">
      <c r="A28" s="258"/>
      <c r="B28" s="260"/>
      <c r="C28" s="35" t="s">
        <v>23</v>
      </c>
      <c r="D28" s="36" t="s">
        <v>76</v>
      </c>
      <c r="E28" s="38" t="s">
        <v>35</v>
      </c>
    </row>
    <row r="29" spans="1:5" ht="14.25" customHeight="1" x14ac:dyDescent="0.2">
      <c r="A29" s="258"/>
      <c r="B29" s="260"/>
      <c r="C29" s="35" t="s">
        <v>32</v>
      </c>
      <c r="D29" s="36" t="s">
        <v>76</v>
      </c>
      <c r="E29" s="38" t="s">
        <v>35</v>
      </c>
    </row>
    <row r="30" spans="1:5" ht="40.5" customHeight="1" x14ac:dyDescent="0.2">
      <c r="A30" s="257">
        <v>7</v>
      </c>
      <c r="B30" s="259" t="s">
        <v>80</v>
      </c>
      <c r="C30" s="35" t="s">
        <v>274</v>
      </c>
      <c r="D30" s="36" t="s">
        <v>82</v>
      </c>
      <c r="E30" s="37" t="s">
        <v>41</v>
      </c>
    </row>
    <row r="31" spans="1:5" ht="14.25" customHeight="1" x14ac:dyDescent="0.2">
      <c r="A31" s="258"/>
      <c r="B31" s="260"/>
      <c r="C31" s="35" t="s">
        <v>272</v>
      </c>
      <c r="D31" s="36" t="s">
        <v>82</v>
      </c>
      <c r="E31" s="38" t="s">
        <v>38</v>
      </c>
    </row>
    <row r="32" spans="1:5" ht="14.25" customHeight="1" x14ac:dyDescent="0.2">
      <c r="A32" s="258"/>
      <c r="B32" s="260"/>
      <c r="C32" s="35" t="s">
        <v>23</v>
      </c>
      <c r="D32" s="36" t="s">
        <v>82</v>
      </c>
      <c r="E32" s="38" t="s">
        <v>35</v>
      </c>
    </row>
    <row r="33" spans="1:5" ht="38.25" x14ac:dyDescent="0.2">
      <c r="A33" s="257">
        <v>8</v>
      </c>
      <c r="B33" s="259" t="s">
        <v>83</v>
      </c>
      <c r="C33" s="35" t="s">
        <v>274</v>
      </c>
      <c r="D33" s="36" t="s">
        <v>82</v>
      </c>
      <c r="E33" s="37" t="s">
        <v>41</v>
      </c>
    </row>
    <row r="34" spans="1:5" ht="14.25" customHeight="1" x14ac:dyDescent="0.2">
      <c r="A34" s="258"/>
      <c r="B34" s="260"/>
      <c r="C34" s="35" t="s">
        <v>272</v>
      </c>
      <c r="D34" s="36" t="s">
        <v>82</v>
      </c>
      <c r="E34" s="38" t="s">
        <v>38</v>
      </c>
    </row>
    <row r="35" spans="1:5" ht="14.25" customHeight="1" x14ac:dyDescent="0.2">
      <c r="A35" s="258"/>
      <c r="B35" s="260"/>
      <c r="C35" s="35" t="s">
        <v>23</v>
      </c>
      <c r="D35" s="36" t="s">
        <v>82</v>
      </c>
      <c r="E35" s="38" t="s">
        <v>35</v>
      </c>
    </row>
    <row r="36" spans="1:5" ht="14.25" customHeight="1" x14ac:dyDescent="0.2">
      <c r="A36" s="257">
        <v>9</v>
      </c>
      <c r="B36" s="259" t="s">
        <v>84</v>
      </c>
      <c r="C36" s="35" t="s">
        <v>275</v>
      </c>
      <c r="D36" s="36" t="s">
        <v>85</v>
      </c>
      <c r="E36" s="37" t="s">
        <v>41</v>
      </c>
    </row>
    <row r="37" spans="1:5" ht="14.25" customHeight="1" x14ac:dyDescent="0.2">
      <c r="A37" s="258"/>
      <c r="B37" s="260"/>
      <c r="C37" s="35" t="s">
        <v>272</v>
      </c>
      <c r="D37" s="36" t="s">
        <v>85</v>
      </c>
      <c r="E37" s="38" t="s">
        <v>38</v>
      </c>
    </row>
    <row r="38" spans="1:5" ht="14.25" customHeight="1" x14ac:dyDescent="0.2">
      <c r="A38" s="258"/>
      <c r="B38" s="260"/>
      <c r="C38" s="35" t="s">
        <v>23</v>
      </c>
      <c r="D38" s="36" t="s">
        <v>85</v>
      </c>
      <c r="E38" s="38" t="s">
        <v>35</v>
      </c>
    </row>
    <row r="39" spans="1:5" ht="14.25" customHeight="1" x14ac:dyDescent="0.2">
      <c r="A39" s="258"/>
      <c r="B39" s="260"/>
      <c r="C39" s="35" t="s">
        <v>32</v>
      </c>
      <c r="D39" s="36" t="s">
        <v>85</v>
      </c>
      <c r="E39" s="38" t="s">
        <v>35</v>
      </c>
    </row>
    <row r="40" spans="1:5" ht="25.5" customHeight="1" x14ac:dyDescent="0.2">
      <c r="A40" s="257">
        <v>10</v>
      </c>
      <c r="B40" s="259" t="s">
        <v>86</v>
      </c>
      <c r="C40" s="35" t="s">
        <v>258</v>
      </c>
      <c r="D40" s="36" t="s">
        <v>88</v>
      </c>
      <c r="E40" s="37" t="s">
        <v>41</v>
      </c>
    </row>
    <row r="41" spans="1:5" ht="14.25" customHeight="1" x14ac:dyDescent="0.2">
      <c r="A41" s="258"/>
      <c r="B41" s="260"/>
      <c r="C41" s="35" t="s">
        <v>272</v>
      </c>
      <c r="D41" s="36" t="s">
        <v>88</v>
      </c>
      <c r="E41" s="38" t="s">
        <v>38</v>
      </c>
    </row>
    <row r="42" spans="1:5" ht="14.25" customHeight="1" x14ac:dyDescent="0.2">
      <c r="A42" s="258"/>
      <c r="B42" s="260"/>
      <c r="C42" s="35" t="s">
        <v>23</v>
      </c>
      <c r="D42" s="36" t="s">
        <v>88</v>
      </c>
      <c r="E42" s="38" t="s">
        <v>35</v>
      </c>
    </row>
    <row r="43" spans="1:5" ht="14.25" customHeight="1" x14ac:dyDescent="0.2">
      <c r="A43" s="258"/>
      <c r="B43" s="260"/>
      <c r="C43" s="35" t="s">
        <v>32</v>
      </c>
      <c r="D43" s="36" t="s">
        <v>88</v>
      </c>
      <c r="E43" s="38" t="s">
        <v>35</v>
      </c>
    </row>
    <row r="44" spans="1:5" ht="38.25" x14ac:dyDescent="0.2">
      <c r="A44" s="258"/>
      <c r="B44" s="260"/>
      <c r="C44" s="35" t="s">
        <v>297</v>
      </c>
      <c r="D44" s="36" t="s">
        <v>298</v>
      </c>
      <c r="E44" s="37" t="s">
        <v>28</v>
      </c>
    </row>
    <row r="45" spans="1:5" ht="42.75" customHeight="1" x14ac:dyDescent="0.2">
      <c r="A45" s="257">
        <v>11</v>
      </c>
      <c r="B45" s="259" t="s">
        <v>89</v>
      </c>
      <c r="C45" s="35" t="s">
        <v>250</v>
      </c>
      <c r="D45" s="36" t="s">
        <v>280</v>
      </c>
      <c r="E45" s="37" t="s">
        <v>41</v>
      </c>
    </row>
    <row r="46" spans="1:5" ht="14.25" customHeight="1" x14ac:dyDescent="0.2">
      <c r="A46" s="258"/>
      <c r="B46" s="260"/>
      <c r="C46" s="35" t="s">
        <v>251</v>
      </c>
      <c r="D46" s="36" t="s">
        <v>279</v>
      </c>
      <c r="E46" s="37" t="s">
        <v>41</v>
      </c>
    </row>
    <row r="47" spans="1:5" ht="14.25" customHeight="1" x14ac:dyDescent="0.2">
      <c r="A47" s="258"/>
      <c r="B47" s="260"/>
      <c r="C47" s="35" t="s">
        <v>275</v>
      </c>
      <c r="D47" s="36" t="s">
        <v>278</v>
      </c>
      <c r="E47" s="37" t="s">
        <v>41</v>
      </c>
    </row>
    <row r="48" spans="1:5" ht="14.25" customHeight="1" x14ac:dyDescent="0.2">
      <c r="A48" s="258"/>
      <c r="B48" s="260"/>
      <c r="C48" s="35" t="s">
        <v>264</v>
      </c>
      <c r="D48" s="36" t="s">
        <v>277</v>
      </c>
      <c r="E48" s="37" t="s">
        <v>41</v>
      </c>
    </row>
    <row r="49" spans="1:5" ht="24" customHeight="1" x14ac:dyDescent="0.2">
      <c r="A49" s="258"/>
      <c r="B49" s="260"/>
      <c r="C49" s="35" t="s">
        <v>265</v>
      </c>
      <c r="D49" s="36" t="s">
        <v>276</v>
      </c>
      <c r="E49" s="37" t="s">
        <v>41</v>
      </c>
    </row>
    <row r="50" spans="1:5" ht="38.25" x14ac:dyDescent="0.2">
      <c r="A50" s="258"/>
      <c r="B50" s="260"/>
      <c r="C50" s="35" t="s">
        <v>272</v>
      </c>
      <c r="D50" s="36" t="s">
        <v>91</v>
      </c>
      <c r="E50" s="38" t="s">
        <v>38</v>
      </c>
    </row>
    <row r="51" spans="1:5" ht="38.25" x14ac:dyDescent="0.2">
      <c r="A51" s="258"/>
      <c r="B51" s="260"/>
      <c r="C51" s="35" t="s">
        <v>23</v>
      </c>
      <c r="D51" s="36" t="s">
        <v>91</v>
      </c>
      <c r="E51" s="38" t="s">
        <v>35</v>
      </c>
    </row>
    <row r="52" spans="1:5" ht="38.25" x14ac:dyDescent="0.2">
      <c r="A52" s="261"/>
      <c r="B52" s="262"/>
      <c r="C52" s="35" t="s">
        <v>32</v>
      </c>
      <c r="D52" s="36" t="s">
        <v>91</v>
      </c>
      <c r="E52" s="38" t="s">
        <v>35</v>
      </c>
    </row>
    <row r="53" spans="1:5" ht="34.5" customHeight="1" x14ac:dyDescent="0.2">
      <c r="A53" s="257">
        <v>12</v>
      </c>
      <c r="B53" s="259" t="s">
        <v>92</v>
      </c>
      <c r="C53" s="35" t="s">
        <v>250</v>
      </c>
      <c r="D53" s="36" t="s">
        <v>280</v>
      </c>
      <c r="E53" s="37" t="s">
        <v>41</v>
      </c>
    </row>
    <row r="54" spans="1:5" ht="14.25" customHeight="1" x14ac:dyDescent="0.2">
      <c r="A54" s="258"/>
      <c r="B54" s="260"/>
      <c r="C54" s="35" t="s">
        <v>251</v>
      </c>
      <c r="D54" s="36" t="s">
        <v>279</v>
      </c>
      <c r="E54" s="37" t="s">
        <v>41</v>
      </c>
    </row>
    <row r="55" spans="1:5" ht="39.75" customHeight="1" x14ac:dyDescent="0.2">
      <c r="A55" s="258"/>
      <c r="B55" s="260"/>
      <c r="C55" s="35" t="s">
        <v>302</v>
      </c>
      <c r="D55" s="36" t="s">
        <v>301</v>
      </c>
      <c r="E55" s="37" t="s">
        <v>28</v>
      </c>
    </row>
    <row r="56" spans="1:5" ht="14.25" customHeight="1" x14ac:dyDescent="0.2">
      <c r="A56" s="257">
        <v>13</v>
      </c>
      <c r="B56" s="259" t="s">
        <v>93</v>
      </c>
      <c r="C56" s="35" t="s">
        <v>275</v>
      </c>
      <c r="D56" s="36" t="s">
        <v>85</v>
      </c>
      <c r="E56" s="37" t="s">
        <v>41</v>
      </c>
    </row>
    <row r="57" spans="1:5" ht="14.25" customHeight="1" x14ac:dyDescent="0.2">
      <c r="A57" s="258"/>
      <c r="B57" s="260"/>
      <c r="C57" s="35" t="s">
        <v>272</v>
      </c>
      <c r="D57" s="36" t="s">
        <v>85</v>
      </c>
      <c r="E57" s="38" t="s">
        <v>38</v>
      </c>
    </row>
    <row r="58" spans="1:5" ht="14.25" customHeight="1" x14ac:dyDescent="0.2">
      <c r="A58" s="258"/>
      <c r="B58" s="260"/>
      <c r="C58" s="35" t="s">
        <v>23</v>
      </c>
      <c r="D58" s="36" t="s">
        <v>85</v>
      </c>
      <c r="E58" s="38" t="s">
        <v>35</v>
      </c>
    </row>
    <row r="59" spans="1:5" ht="14.25" customHeight="1" x14ac:dyDescent="0.2">
      <c r="A59" s="258"/>
      <c r="B59" s="260"/>
      <c r="C59" s="35" t="s">
        <v>32</v>
      </c>
      <c r="D59" s="36" t="s">
        <v>85</v>
      </c>
      <c r="E59" s="38" t="s">
        <v>35</v>
      </c>
    </row>
    <row r="60" spans="1:5" ht="22.5" customHeight="1" x14ac:dyDescent="0.2">
      <c r="A60" s="257">
        <v>14</v>
      </c>
      <c r="B60" s="259" t="s">
        <v>95</v>
      </c>
      <c r="C60" s="35" t="s">
        <v>275</v>
      </c>
      <c r="D60" s="36" t="s">
        <v>278</v>
      </c>
      <c r="E60" s="37" t="s">
        <v>41</v>
      </c>
    </row>
    <row r="61" spans="1:5" ht="14.25" customHeight="1" x14ac:dyDescent="0.2">
      <c r="A61" s="258"/>
      <c r="B61" s="260"/>
      <c r="C61" s="35" t="s">
        <v>264</v>
      </c>
      <c r="D61" s="36" t="s">
        <v>277</v>
      </c>
      <c r="E61" s="37" t="s">
        <v>41</v>
      </c>
    </row>
    <row r="62" spans="1:5" ht="25.5" x14ac:dyDescent="0.2">
      <c r="A62" s="258"/>
      <c r="B62" s="260"/>
      <c r="C62" s="35" t="s">
        <v>265</v>
      </c>
      <c r="D62" s="36" t="s">
        <v>276</v>
      </c>
      <c r="E62" s="37" t="s">
        <v>41</v>
      </c>
    </row>
    <row r="63" spans="1:5" ht="38.25" x14ac:dyDescent="0.2">
      <c r="A63" s="258"/>
      <c r="B63" s="260"/>
      <c r="C63" s="35" t="s">
        <v>272</v>
      </c>
      <c r="D63" s="36" t="s">
        <v>91</v>
      </c>
      <c r="E63" s="38" t="s">
        <v>38</v>
      </c>
    </row>
    <row r="64" spans="1:5" ht="38.25" x14ac:dyDescent="0.2">
      <c r="A64" s="258"/>
      <c r="B64" s="260"/>
      <c r="C64" s="35" t="s">
        <v>23</v>
      </c>
      <c r="D64" s="36" t="s">
        <v>91</v>
      </c>
      <c r="E64" s="38" t="s">
        <v>35</v>
      </c>
    </row>
    <row r="65" spans="1:5" ht="38.25" x14ac:dyDescent="0.2">
      <c r="A65" s="258"/>
      <c r="B65" s="260"/>
      <c r="C65" s="35" t="s">
        <v>32</v>
      </c>
      <c r="D65" s="36" t="s">
        <v>91</v>
      </c>
      <c r="E65" s="38" t="s">
        <v>35</v>
      </c>
    </row>
    <row r="66" spans="1:5" ht="38.25" x14ac:dyDescent="0.2">
      <c r="A66" s="258"/>
      <c r="B66" s="260"/>
      <c r="C66" s="35" t="s">
        <v>297</v>
      </c>
      <c r="D66" s="36" t="s">
        <v>298</v>
      </c>
      <c r="E66" s="37" t="s">
        <v>28</v>
      </c>
    </row>
    <row r="67" spans="1:5" ht="25.5" x14ac:dyDescent="0.2">
      <c r="A67" s="257">
        <v>15</v>
      </c>
      <c r="B67" s="259" t="s">
        <v>96</v>
      </c>
      <c r="C67" s="35" t="s">
        <v>260</v>
      </c>
      <c r="D67" s="36" t="s">
        <v>282</v>
      </c>
      <c r="E67" s="37" t="s">
        <v>41</v>
      </c>
    </row>
    <row r="68" spans="1:5" ht="25.5" x14ac:dyDescent="0.2">
      <c r="A68" s="258"/>
      <c r="B68" s="260"/>
      <c r="C68" s="35" t="s">
        <v>261</v>
      </c>
      <c r="D68" s="36" t="s">
        <v>283</v>
      </c>
      <c r="E68" s="37" t="s">
        <v>41</v>
      </c>
    </row>
    <row r="69" spans="1:5" ht="14.25" customHeight="1" x14ac:dyDescent="0.2">
      <c r="A69" s="258"/>
      <c r="B69" s="260"/>
      <c r="C69" s="35" t="s">
        <v>262</v>
      </c>
      <c r="D69" s="36" t="s">
        <v>284</v>
      </c>
      <c r="E69" s="37" t="s">
        <v>41</v>
      </c>
    </row>
    <row r="70" spans="1:5" ht="14.25" customHeight="1" x14ac:dyDescent="0.2">
      <c r="A70" s="258"/>
      <c r="B70" s="260"/>
      <c r="C70" s="35" t="s">
        <v>264</v>
      </c>
      <c r="D70" s="36" t="s">
        <v>277</v>
      </c>
      <c r="E70" s="37" t="s">
        <v>41</v>
      </c>
    </row>
    <row r="71" spans="1:5" ht="57.75" customHeight="1" x14ac:dyDescent="0.2">
      <c r="A71" s="258"/>
      <c r="B71" s="260"/>
      <c r="C71" s="35" t="s">
        <v>272</v>
      </c>
      <c r="D71" s="36" t="s">
        <v>98</v>
      </c>
      <c r="E71" s="38" t="s">
        <v>38</v>
      </c>
    </row>
    <row r="72" spans="1:5" ht="60" customHeight="1" x14ac:dyDescent="0.2">
      <c r="A72" s="258"/>
      <c r="B72" s="260"/>
      <c r="C72" s="35" t="s">
        <v>23</v>
      </c>
      <c r="D72" s="36" t="s">
        <v>98</v>
      </c>
      <c r="E72" s="38" t="s">
        <v>35</v>
      </c>
    </row>
    <row r="73" spans="1:5" ht="51" x14ac:dyDescent="0.2">
      <c r="A73" s="258"/>
      <c r="B73" s="260"/>
      <c r="C73" s="35" t="s">
        <v>32</v>
      </c>
      <c r="D73" s="36" t="s">
        <v>98</v>
      </c>
      <c r="E73" s="38" t="s">
        <v>35</v>
      </c>
    </row>
    <row r="74" spans="1:5" ht="38.25" x14ac:dyDescent="0.2">
      <c r="A74" s="261"/>
      <c r="B74" s="262"/>
      <c r="C74" s="35" t="s">
        <v>297</v>
      </c>
      <c r="D74" s="36" t="s">
        <v>298</v>
      </c>
      <c r="E74" s="37" t="s">
        <v>28</v>
      </c>
    </row>
    <row r="75" spans="1:5" x14ac:dyDescent="0.2">
      <c r="A75" s="257">
        <v>16</v>
      </c>
      <c r="B75" s="259" t="s">
        <v>99</v>
      </c>
      <c r="C75" s="35" t="s">
        <v>262</v>
      </c>
      <c r="D75" s="36" t="s">
        <v>284</v>
      </c>
      <c r="E75" s="37" t="s">
        <v>41</v>
      </c>
    </row>
    <row r="76" spans="1:5" ht="14.25" customHeight="1" x14ac:dyDescent="0.2">
      <c r="A76" s="258"/>
      <c r="B76" s="260"/>
      <c r="C76" s="35" t="s">
        <v>264</v>
      </c>
      <c r="D76" s="36" t="s">
        <v>277</v>
      </c>
      <c r="E76" s="37" t="s">
        <v>41</v>
      </c>
    </row>
    <row r="77" spans="1:5" ht="25.5" x14ac:dyDescent="0.2">
      <c r="A77" s="258"/>
      <c r="B77" s="260"/>
      <c r="C77" s="35" t="s">
        <v>265</v>
      </c>
      <c r="D77" s="36" t="s">
        <v>276</v>
      </c>
      <c r="E77" s="37" t="s">
        <v>41</v>
      </c>
    </row>
    <row r="78" spans="1:5" ht="38.25" x14ac:dyDescent="0.2">
      <c r="A78" s="258"/>
      <c r="B78" s="260"/>
      <c r="C78" s="35" t="s">
        <v>272</v>
      </c>
      <c r="D78" s="36" t="s">
        <v>101</v>
      </c>
      <c r="E78" s="38" t="s">
        <v>38</v>
      </c>
    </row>
    <row r="79" spans="1:5" ht="38.25" x14ac:dyDescent="0.2">
      <c r="A79" s="258"/>
      <c r="B79" s="260"/>
      <c r="C79" s="35" t="s">
        <v>23</v>
      </c>
      <c r="D79" s="36" t="s">
        <v>101</v>
      </c>
      <c r="E79" s="38" t="s">
        <v>35</v>
      </c>
    </row>
    <row r="80" spans="1:5" ht="38.25" x14ac:dyDescent="0.2">
      <c r="A80" s="258"/>
      <c r="B80" s="260"/>
      <c r="C80" s="35" t="s">
        <v>32</v>
      </c>
      <c r="D80" s="36" t="s">
        <v>101</v>
      </c>
      <c r="E80" s="38" t="s">
        <v>35</v>
      </c>
    </row>
    <row r="81" spans="1:5" ht="38.25" x14ac:dyDescent="0.2">
      <c r="A81" s="258"/>
      <c r="B81" s="260"/>
      <c r="C81" s="35" t="s">
        <v>325</v>
      </c>
      <c r="D81" s="36" t="s">
        <v>324</v>
      </c>
      <c r="E81" s="37" t="s">
        <v>28</v>
      </c>
    </row>
    <row r="82" spans="1:5" ht="14.25" customHeight="1" x14ac:dyDescent="0.2">
      <c r="A82" s="257">
        <v>17</v>
      </c>
      <c r="B82" s="259" t="s">
        <v>102</v>
      </c>
      <c r="C82" s="35" t="s">
        <v>251</v>
      </c>
      <c r="D82" s="36" t="s">
        <v>251</v>
      </c>
      <c r="E82" s="37" t="s">
        <v>41</v>
      </c>
    </row>
    <row r="83" spans="1:5" ht="14.25" customHeight="1" x14ac:dyDescent="0.2">
      <c r="A83" s="258"/>
      <c r="B83" s="260"/>
      <c r="C83" s="35" t="s">
        <v>252</v>
      </c>
      <c r="D83" s="36" t="s">
        <v>285</v>
      </c>
      <c r="E83" s="37" t="s">
        <v>41</v>
      </c>
    </row>
    <row r="84" spans="1:5" ht="14.25" customHeight="1" x14ac:dyDescent="0.2">
      <c r="A84" s="258"/>
      <c r="B84" s="260"/>
      <c r="C84" s="35" t="s">
        <v>275</v>
      </c>
      <c r="D84" s="36" t="s">
        <v>278</v>
      </c>
      <c r="E84" s="37" t="s">
        <v>41</v>
      </c>
    </row>
    <row r="85" spans="1:5" ht="14.25" customHeight="1" x14ac:dyDescent="0.2">
      <c r="A85" s="258"/>
      <c r="B85" s="260"/>
      <c r="C85" s="35" t="s">
        <v>264</v>
      </c>
      <c r="D85" s="36" t="s">
        <v>277</v>
      </c>
      <c r="E85" s="37" t="s">
        <v>41</v>
      </c>
    </row>
    <row r="86" spans="1:5" ht="25.5" x14ac:dyDescent="0.2">
      <c r="A86" s="258"/>
      <c r="B86" s="260"/>
      <c r="C86" s="35" t="s">
        <v>265</v>
      </c>
      <c r="D86" s="36" t="s">
        <v>276</v>
      </c>
      <c r="E86" s="37" t="s">
        <v>41</v>
      </c>
    </row>
    <row r="87" spans="1:5" ht="25.5" x14ac:dyDescent="0.2">
      <c r="A87" s="258"/>
      <c r="B87" s="260"/>
      <c r="C87" s="35" t="s">
        <v>260</v>
      </c>
      <c r="D87" s="36" t="s">
        <v>282</v>
      </c>
      <c r="E87" s="37" t="s">
        <v>41</v>
      </c>
    </row>
    <row r="88" spans="1:5" ht="25.5" x14ac:dyDescent="0.2">
      <c r="A88" s="258"/>
      <c r="B88" s="260"/>
      <c r="C88" s="35" t="s">
        <v>261</v>
      </c>
      <c r="D88" s="36" t="s">
        <v>283</v>
      </c>
      <c r="E88" s="37" t="s">
        <v>41</v>
      </c>
    </row>
    <row r="89" spans="1:5" ht="14.25" customHeight="1" x14ac:dyDescent="0.2">
      <c r="A89" s="261"/>
      <c r="B89" s="262"/>
      <c r="C89" s="35" t="s">
        <v>262</v>
      </c>
      <c r="D89" s="36" t="s">
        <v>284</v>
      </c>
      <c r="E89" s="37" t="s">
        <v>41</v>
      </c>
    </row>
    <row r="90" spans="1:5" ht="14.25" customHeight="1" x14ac:dyDescent="0.2">
      <c r="A90" s="257">
        <v>18</v>
      </c>
      <c r="B90" s="259" t="s">
        <v>104</v>
      </c>
      <c r="C90" s="35" t="s">
        <v>105</v>
      </c>
      <c r="D90" s="36" t="s">
        <v>106</v>
      </c>
      <c r="E90" s="37" t="s">
        <v>41</v>
      </c>
    </row>
    <row r="91" spans="1:5" ht="14.25" customHeight="1" x14ac:dyDescent="0.2">
      <c r="A91" s="258"/>
      <c r="B91" s="260"/>
      <c r="C91" s="35" t="s">
        <v>272</v>
      </c>
      <c r="D91" s="36" t="s">
        <v>106</v>
      </c>
      <c r="E91" s="38" t="s">
        <v>38</v>
      </c>
    </row>
    <row r="92" spans="1:5" ht="14.25" customHeight="1" x14ac:dyDescent="0.2">
      <c r="A92" s="258"/>
      <c r="B92" s="260"/>
      <c r="C92" s="35" t="s">
        <v>23</v>
      </c>
      <c r="D92" s="36" t="s">
        <v>106</v>
      </c>
      <c r="E92" s="38" t="s">
        <v>35</v>
      </c>
    </row>
    <row r="93" spans="1:5" ht="14.25" customHeight="1" x14ac:dyDescent="0.2">
      <c r="A93" s="258"/>
      <c r="B93" s="260"/>
      <c r="C93" s="35" t="s">
        <v>32</v>
      </c>
      <c r="D93" s="36" t="s">
        <v>106</v>
      </c>
      <c r="E93" s="38" t="s">
        <v>35</v>
      </c>
    </row>
    <row r="94" spans="1:5" ht="25.5" x14ac:dyDescent="0.2">
      <c r="A94" s="258"/>
      <c r="B94" s="260"/>
      <c r="C94" s="35" t="s">
        <v>315</v>
      </c>
      <c r="D94" s="36" t="s">
        <v>316</v>
      </c>
      <c r="E94" s="37" t="s">
        <v>28</v>
      </c>
    </row>
    <row r="95" spans="1:5" ht="14.25" customHeight="1" x14ac:dyDescent="0.2">
      <c r="A95" s="257">
        <v>19</v>
      </c>
      <c r="B95" s="259" t="s">
        <v>107</v>
      </c>
      <c r="C95" s="35" t="s">
        <v>105</v>
      </c>
      <c r="D95" s="36" t="s">
        <v>106</v>
      </c>
      <c r="E95" s="37" t="s">
        <v>41</v>
      </c>
    </row>
    <row r="96" spans="1:5" ht="14.25" customHeight="1" x14ac:dyDescent="0.2">
      <c r="A96" s="258"/>
      <c r="B96" s="260"/>
      <c r="C96" s="35" t="s">
        <v>272</v>
      </c>
      <c r="D96" s="36" t="s">
        <v>106</v>
      </c>
      <c r="E96" s="38" t="s">
        <v>38</v>
      </c>
    </row>
    <row r="97" spans="1:5" ht="14.25" customHeight="1" x14ac:dyDescent="0.2">
      <c r="A97" s="258"/>
      <c r="B97" s="260"/>
      <c r="C97" s="35" t="s">
        <v>23</v>
      </c>
      <c r="D97" s="36" t="s">
        <v>106</v>
      </c>
      <c r="E97" s="38" t="s">
        <v>35</v>
      </c>
    </row>
    <row r="98" spans="1:5" ht="14.25" customHeight="1" x14ac:dyDescent="0.2">
      <c r="A98" s="258"/>
      <c r="B98" s="260"/>
      <c r="C98" s="35" t="s">
        <v>32</v>
      </c>
      <c r="D98" s="36" t="s">
        <v>106</v>
      </c>
      <c r="E98" s="38" t="s">
        <v>35</v>
      </c>
    </row>
    <row r="99" spans="1:5" ht="25.5" x14ac:dyDescent="0.2">
      <c r="A99" s="258"/>
      <c r="B99" s="260"/>
      <c r="C99" s="35" t="s">
        <v>315</v>
      </c>
      <c r="D99" s="36" t="s">
        <v>316</v>
      </c>
      <c r="E99" s="37" t="s">
        <v>28</v>
      </c>
    </row>
    <row r="100" spans="1:5" ht="14.25" customHeight="1" x14ac:dyDescent="0.2">
      <c r="A100" s="257">
        <v>20</v>
      </c>
      <c r="B100" s="259" t="s">
        <v>108</v>
      </c>
      <c r="C100" s="35" t="s">
        <v>105</v>
      </c>
      <c r="D100" s="36" t="s">
        <v>106</v>
      </c>
      <c r="E100" s="37" t="s">
        <v>41</v>
      </c>
    </row>
    <row r="101" spans="1:5" ht="14.25" customHeight="1" x14ac:dyDescent="0.2">
      <c r="A101" s="258"/>
      <c r="B101" s="260"/>
      <c r="C101" s="35" t="s">
        <v>272</v>
      </c>
      <c r="D101" s="36" t="s">
        <v>106</v>
      </c>
      <c r="E101" s="38" t="s">
        <v>38</v>
      </c>
    </row>
    <row r="102" spans="1:5" ht="14.25" customHeight="1" x14ac:dyDescent="0.2">
      <c r="A102" s="258"/>
      <c r="B102" s="260"/>
      <c r="C102" s="35" t="s">
        <v>23</v>
      </c>
      <c r="D102" s="36" t="s">
        <v>106</v>
      </c>
      <c r="E102" s="38" t="s">
        <v>35</v>
      </c>
    </row>
    <row r="103" spans="1:5" ht="14.25" customHeight="1" x14ac:dyDescent="0.2">
      <c r="A103" s="258"/>
      <c r="B103" s="260"/>
      <c r="C103" s="35" t="s">
        <v>32</v>
      </c>
      <c r="D103" s="36" t="s">
        <v>106</v>
      </c>
      <c r="E103" s="38" t="s">
        <v>35</v>
      </c>
    </row>
    <row r="104" spans="1:5" ht="25.5" x14ac:dyDescent="0.2">
      <c r="A104" s="257">
        <v>21</v>
      </c>
      <c r="B104" s="259" t="s">
        <v>109</v>
      </c>
      <c r="C104" s="35" t="s">
        <v>270</v>
      </c>
      <c r="D104" s="36" t="s">
        <v>111</v>
      </c>
      <c r="E104" s="37" t="s">
        <v>41</v>
      </c>
    </row>
    <row r="105" spans="1:5" ht="14.25" customHeight="1" x14ac:dyDescent="0.2">
      <c r="A105" s="258"/>
      <c r="B105" s="260"/>
      <c r="C105" s="35" t="s">
        <v>272</v>
      </c>
      <c r="D105" s="36" t="s">
        <v>111</v>
      </c>
      <c r="E105" s="38" t="s">
        <v>38</v>
      </c>
    </row>
    <row r="106" spans="1:5" ht="14.25" customHeight="1" x14ac:dyDescent="0.2">
      <c r="A106" s="258"/>
      <c r="B106" s="260"/>
      <c r="C106" s="35" t="s">
        <v>23</v>
      </c>
      <c r="D106" s="36" t="s">
        <v>111</v>
      </c>
      <c r="E106" s="38" t="s">
        <v>35</v>
      </c>
    </row>
    <row r="107" spans="1:5" ht="14.25" customHeight="1" x14ac:dyDescent="0.2">
      <c r="A107" s="258"/>
      <c r="B107" s="260"/>
      <c r="C107" s="35" t="s">
        <v>32</v>
      </c>
      <c r="D107" s="36" t="s">
        <v>111</v>
      </c>
      <c r="E107" s="38" t="s">
        <v>35</v>
      </c>
    </row>
    <row r="108" spans="1:5" ht="25.5" x14ac:dyDescent="0.2">
      <c r="A108" s="257">
        <v>22</v>
      </c>
      <c r="B108" s="259" t="s">
        <v>114</v>
      </c>
      <c r="C108" s="35" t="s">
        <v>269</v>
      </c>
      <c r="D108" s="36" t="s">
        <v>113</v>
      </c>
      <c r="E108" s="37" t="s">
        <v>41</v>
      </c>
    </row>
    <row r="109" spans="1:5" ht="14.25" customHeight="1" x14ac:dyDescent="0.2">
      <c r="A109" s="258"/>
      <c r="B109" s="260"/>
      <c r="C109" s="35" t="s">
        <v>272</v>
      </c>
      <c r="D109" s="36" t="s">
        <v>113</v>
      </c>
      <c r="E109" s="38" t="s">
        <v>38</v>
      </c>
    </row>
    <row r="110" spans="1:5" ht="14.25" customHeight="1" x14ac:dyDescent="0.2">
      <c r="A110" s="258"/>
      <c r="B110" s="260"/>
      <c r="C110" s="35" t="s">
        <v>23</v>
      </c>
      <c r="D110" s="36" t="s">
        <v>113</v>
      </c>
      <c r="E110" s="38" t="s">
        <v>35</v>
      </c>
    </row>
    <row r="111" spans="1:5" ht="14.25" customHeight="1" x14ac:dyDescent="0.2">
      <c r="A111" s="258"/>
      <c r="B111" s="260"/>
      <c r="C111" s="35" t="s">
        <v>32</v>
      </c>
      <c r="D111" s="36" t="s">
        <v>113</v>
      </c>
      <c r="E111" s="38" t="s">
        <v>35</v>
      </c>
    </row>
    <row r="112" spans="1:5" ht="25.5" x14ac:dyDescent="0.2">
      <c r="A112" s="257">
        <v>23</v>
      </c>
      <c r="B112" s="259" t="s">
        <v>115</v>
      </c>
      <c r="C112" s="35" t="s">
        <v>269</v>
      </c>
      <c r="D112" s="36" t="s">
        <v>113</v>
      </c>
      <c r="E112" s="37" t="s">
        <v>41</v>
      </c>
    </row>
    <row r="113" spans="1:5" ht="14.25" customHeight="1" x14ac:dyDescent="0.2">
      <c r="A113" s="258"/>
      <c r="B113" s="260"/>
      <c r="C113" s="35" t="s">
        <v>272</v>
      </c>
      <c r="D113" s="36" t="s">
        <v>113</v>
      </c>
      <c r="E113" s="38" t="s">
        <v>38</v>
      </c>
    </row>
    <row r="114" spans="1:5" ht="14.25" customHeight="1" x14ac:dyDescent="0.2">
      <c r="A114" s="258"/>
      <c r="B114" s="260"/>
      <c r="C114" s="35" t="s">
        <v>23</v>
      </c>
      <c r="D114" s="36" t="s">
        <v>113</v>
      </c>
      <c r="E114" s="38" t="s">
        <v>35</v>
      </c>
    </row>
    <row r="115" spans="1:5" ht="14.25" customHeight="1" x14ac:dyDescent="0.2">
      <c r="A115" s="258"/>
      <c r="B115" s="260"/>
      <c r="C115" s="35" t="s">
        <v>32</v>
      </c>
      <c r="D115" s="36" t="s">
        <v>113</v>
      </c>
      <c r="E115" s="38" t="s">
        <v>35</v>
      </c>
    </row>
    <row r="116" spans="1:5" ht="25.5" x14ac:dyDescent="0.2">
      <c r="A116" s="257">
        <v>24</v>
      </c>
      <c r="B116" s="259" t="s">
        <v>116</v>
      </c>
      <c r="C116" s="35" t="s">
        <v>269</v>
      </c>
      <c r="D116" s="36" t="s">
        <v>113</v>
      </c>
      <c r="E116" s="37" t="s">
        <v>41</v>
      </c>
    </row>
    <row r="117" spans="1:5" ht="14.25" customHeight="1" x14ac:dyDescent="0.2">
      <c r="A117" s="258"/>
      <c r="B117" s="260"/>
      <c r="C117" s="35" t="s">
        <v>272</v>
      </c>
      <c r="D117" s="36" t="s">
        <v>113</v>
      </c>
      <c r="E117" s="38" t="s">
        <v>38</v>
      </c>
    </row>
    <row r="118" spans="1:5" ht="14.25" customHeight="1" x14ac:dyDescent="0.2">
      <c r="A118" s="258"/>
      <c r="B118" s="260"/>
      <c r="C118" s="35" t="s">
        <v>23</v>
      </c>
      <c r="D118" s="36" t="s">
        <v>113</v>
      </c>
      <c r="E118" s="38" t="s">
        <v>35</v>
      </c>
    </row>
    <row r="119" spans="1:5" ht="14.25" customHeight="1" x14ac:dyDescent="0.2">
      <c r="A119" s="258"/>
      <c r="B119" s="260"/>
      <c r="C119" s="35" t="s">
        <v>32</v>
      </c>
      <c r="D119" s="36" t="s">
        <v>113</v>
      </c>
      <c r="E119" s="38" t="s">
        <v>35</v>
      </c>
    </row>
    <row r="120" spans="1:5" ht="29.25" customHeight="1" x14ac:dyDescent="0.2">
      <c r="A120" s="258"/>
      <c r="B120" s="260"/>
      <c r="C120" s="35" t="s">
        <v>289</v>
      </c>
      <c r="D120" s="36" t="s">
        <v>321</v>
      </c>
      <c r="E120" s="37" t="s">
        <v>28</v>
      </c>
    </row>
    <row r="121" spans="1:5" ht="14.25" customHeight="1" x14ac:dyDescent="0.2">
      <c r="A121" s="257">
        <v>25</v>
      </c>
      <c r="B121" s="259" t="s">
        <v>118</v>
      </c>
      <c r="C121" s="35" t="s">
        <v>266</v>
      </c>
      <c r="D121" s="36" t="s">
        <v>120</v>
      </c>
      <c r="E121" s="37" t="s">
        <v>41</v>
      </c>
    </row>
    <row r="122" spans="1:5" ht="14.25" customHeight="1" x14ac:dyDescent="0.2">
      <c r="A122" s="258"/>
      <c r="B122" s="260"/>
      <c r="C122" s="35" t="s">
        <v>272</v>
      </c>
      <c r="D122" s="36" t="s">
        <v>120</v>
      </c>
      <c r="E122" s="38" t="s">
        <v>38</v>
      </c>
    </row>
    <row r="123" spans="1:5" ht="14.25" customHeight="1" x14ac:dyDescent="0.2">
      <c r="A123" s="258"/>
      <c r="B123" s="260"/>
      <c r="C123" s="35" t="s">
        <v>23</v>
      </c>
      <c r="D123" s="36" t="s">
        <v>120</v>
      </c>
      <c r="E123" s="38" t="s">
        <v>35</v>
      </c>
    </row>
    <row r="124" spans="1:5" ht="14.25" customHeight="1" x14ac:dyDescent="0.2">
      <c r="A124" s="258"/>
      <c r="B124" s="260"/>
      <c r="C124" s="35" t="s">
        <v>32</v>
      </c>
      <c r="D124" s="36" t="s">
        <v>120</v>
      </c>
      <c r="E124" s="38" t="s">
        <v>35</v>
      </c>
    </row>
    <row r="125" spans="1:5" ht="14.25" customHeight="1" x14ac:dyDescent="0.2">
      <c r="A125" s="257">
        <v>26</v>
      </c>
      <c r="B125" s="259" t="s">
        <v>123</v>
      </c>
      <c r="C125" s="35" t="s">
        <v>266</v>
      </c>
      <c r="D125" s="36" t="s">
        <v>120</v>
      </c>
      <c r="E125" s="37" t="s">
        <v>41</v>
      </c>
    </row>
    <row r="126" spans="1:5" ht="14.25" customHeight="1" x14ac:dyDescent="0.2">
      <c r="A126" s="258"/>
      <c r="B126" s="260"/>
      <c r="C126" s="35" t="s">
        <v>272</v>
      </c>
      <c r="D126" s="36" t="s">
        <v>120</v>
      </c>
      <c r="E126" s="38" t="s">
        <v>38</v>
      </c>
    </row>
    <row r="127" spans="1:5" ht="14.25" customHeight="1" x14ac:dyDescent="0.2">
      <c r="A127" s="258"/>
      <c r="B127" s="260"/>
      <c r="C127" s="35" t="s">
        <v>23</v>
      </c>
      <c r="D127" s="36" t="s">
        <v>120</v>
      </c>
      <c r="E127" s="38" t="s">
        <v>35</v>
      </c>
    </row>
    <row r="128" spans="1:5" ht="14.25" customHeight="1" x14ac:dyDescent="0.2">
      <c r="A128" s="258"/>
      <c r="B128" s="260"/>
      <c r="C128" s="35" t="s">
        <v>32</v>
      </c>
      <c r="D128" s="36" t="s">
        <v>120</v>
      </c>
      <c r="E128" s="38" t="s">
        <v>35</v>
      </c>
    </row>
    <row r="129" spans="1:5" ht="14.25" customHeight="1" x14ac:dyDescent="0.2">
      <c r="A129" s="257">
        <v>27</v>
      </c>
      <c r="B129" s="259" t="s">
        <v>124</v>
      </c>
      <c r="C129" s="35" t="s">
        <v>126</v>
      </c>
      <c r="D129" s="36" t="s">
        <v>127</v>
      </c>
      <c r="E129" s="37" t="s">
        <v>41</v>
      </c>
    </row>
    <row r="130" spans="1:5" ht="14.25" customHeight="1" x14ac:dyDescent="0.2">
      <c r="A130" s="258"/>
      <c r="B130" s="260"/>
      <c r="C130" s="35" t="s">
        <v>272</v>
      </c>
      <c r="D130" s="36" t="s">
        <v>127</v>
      </c>
      <c r="E130" s="38" t="s">
        <v>38</v>
      </c>
    </row>
    <row r="131" spans="1:5" ht="14.25" customHeight="1" x14ac:dyDescent="0.2">
      <c r="A131" s="258"/>
      <c r="B131" s="260"/>
      <c r="C131" s="35" t="s">
        <v>23</v>
      </c>
      <c r="D131" s="36" t="s">
        <v>127</v>
      </c>
      <c r="E131" s="38" t="s">
        <v>35</v>
      </c>
    </row>
    <row r="132" spans="1:5" ht="14.25" customHeight="1" x14ac:dyDescent="0.2">
      <c r="A132" s="258"/>
      <c r="B132" s="260"/>
      <c r="C132" s="35" t="s">
        <v>32</v>
      </c>
      <c r="D132" s="36" t="s">
        <v>127</v>
      </c>
      <c r="E132" s="38" t="s">
        <v>35</v>
      </c>
    </row>
    <row r="133" spans="1:5" ht="14.25" customHeight="1" x14ac:dyDescent="0.2">
      <c r="A133" s="257">
        <v>28</v>
      </c>
      <c r="B133" s="259" t="s">
        <v>130</v>
      </c>
      <c r="C133" s="35" t="s">
        <v>126</v>
      </c>
      <c r="D133" s="36" t="s">
        <v>127</v>
      </c>
      <c r="E133" s="37" t="s">
        <v>41</v>
      </c>
    </row>
    <row r="134" spans="1:5" ht="14.25" customHeight="1" x14ac:dyDescent="0.2">
      <c r="A134" s="258"/>
      <c r="B134" s="260"/>
      <c r="C134" s="35" t="s">
        <v>272</v>
      </c>
      <c r="D134" s="36" t="s">
        <v>127</v>
      </c>
      <c r="E134" s="38" t="s">
        <v>38</v>
      </c>
    </row>
    <row r="135" spans="1:5" ht="14.25" customHeight="1" x14ac:dyDescent="0.2">
      <c r="A135" s="258"/>
      <c r="B135" s="260"/>
      <c r="C135" s="35" t="s">
        <v>23</v>
      </c>
      <c r="D135" s="36" t="s">
        <v>127</v>
      </c>
      <c r="E135" s="38" t="s">
        <v>35</v>
      </c>
    </row>
    <row r="136" spans="1:5" ht="14.25" customHeight="1" x14ac:dyDescent="0.2">
      <c r="A136" s="258"/>
      <c r="B136" s="260"/>
      <c r="C136" s="35" t="s">
        <v>32</v>
      </c>
      <c r="D136" s="36" t="s">
        <v>127</v>
      </c>
      <c r="E136" s="38" t="s">
        <v>35</v>
      </c>
    </row>
    <row r="137" spans="1:5" ht="14.25" customHeight="1" x14ac:dyDescent="0.2">
      <c r="A137" s="257">
        <v>29</v>
      </c>
      <c r="B137" s="259" t="s">
        <v>131</v>
      </c>
      <c r="C137" s="35" t="s">
        <v>126</v>
      </c>
      <c r="D137" s="36" t="s">
        <v>127</v>
      </c>
      <c r="E137" s="37" t="s">
        <v>41</v>
      </c>
    </row>
    <row r="138" spans="1:5" ht="14.25" customHeight="1" x14ac:dyDescent="0.2">
      <c r="A138" s="258"/>
      <c r="B138" s="260"/>
      <c r="C138" s="35" t="s">
        <v>272</v>
      </c>
      <c r="D138" s="36" t="s">
        <v>127</v>
      </c>
      <c r="E138" s="38" t="s">
        <v>38</v>
      </c>
    </row>
    <row r="139" spans="1:5" ht="14.25" customHeight="1" x14ac:dyDescent="0.2">
      <c r="A139" s="258"/>
      <c r="B139" s="260"/>
      <c r="C139" s="35" t="s">
        <v>23</v>
      </c>
      <c r="D139" s="36" t="s">
        <v>127</v>
      </c>
      <c r="E139" s="38" t="s">
        <v>35</v>
      </c>
    </row>
    <row r="140" spans="1:5" ht="14.25" customHeight="1" x14ac:dyDescent="0.2">
      <c r="A140" s="258"/>
      <c r="B140" s="260"/>
      <c r="C140" s="35" t="s">
        <v>32</v>
      </c>
      <c r="D140" s="36" t="s">
        <v>127</v>
      </c>
      <c r="E140" s="38" t="s">
        <v>35</v>
      </c>
    </row>
    <row r="141" spans="1:5" ht="14.25" customHeight="1" x14ac:dyDescent="0.2">
      <c r="A141" s="257">
        <v>30</v>
      </c>
      <c r="B141" s="259" t="s">
        <v>134</v>
      </c>
      <c r="C141" s="35" t="s">
        <v>267</v>
      </c>
      <c r="D141" s="36" t="s">
        <v>136</v>
      </c>
      <c r="E141" s="37" t="s">
        <v>41</v>
      </c>
    </row>
    <row r="142" spans="1:5" ht="14.25" customHeight="1" x14ac:dyDescent="0.2">
      <c r="A142" s="258"/>
      <c r="B142" s="260"/>
      <c r="C142" s="35" t="s">
        <v>272</v>
      </c>
      <c r="D142" s="36" t="s">
        <v>136</v>
      </c>
      <c r="E142" s="38" t="s">
        <v>38</v>
      </c>
    </row>
    <row r="143" spans="1:5" ht="14.25" customHeight="1" x14ac:dyDescent="0.2">
      <c r="A143" s="258"/>
      <c r="B143" s="260"/>
      <c r="C143" s="35" t="s">
        <v>23</v>
      </c>
      <c r="D143" s="36" t="s">
        <v>136</v>
      </c>
      <c r="E143" s="38" t="s">
        <v>35</v>
      </c>
    </row>
    <row r="144" spans="1:5" ht="14.25" customHeight="1" x14ac:dyDescent="0.2">
      <c r="A144" s="258"/>
      <c r="B144" s="260"/>
      <c r="C144" s="35" t="s">
        <v>32</v>
      </c>
      <c r="D144" s="36" t="s">
        <v>136</v>
      </c>
      <c r="E144" s="38" t="s">
        <v>35</v>
      </c>
    </row>
    <row r="145" spans="1:5" ht="14.25" customHeight="1" x14ac:dyDescent="0.2">
      <c r="A145" s="257">
        <v>31</v>
      </c>
      <c r="B145" s="259" t="s">
        <v>137</v>
      </c>
      <c r="C145" s="35" t="s">
        <v>267</v>
      </c>
      <c r="D145" s="36" t="s">
        <v>136</v>
      </c>
      <c r="E145" s="37" t="s">
        <v>41</v>
      </c>
    </row>
    <row r="146" spans="1:5" ht="14.25" customHeight="1" x14ac:dyDescent="0.2">
      <c r="A146" s="258"/>
      <c r="B146" s="260"/>
      <c r="C146" s="35" t="s">
        <v>272</v>
      </c>
      <c r="D146" s="36" t="s">
        <v>136</v>
      </c>
      <c r="E146" s="38" t="s">
        <v>38</v>
      </c>
    </row>
    <row r="147" spans="1:5" ht="14.25" customHeight="1" x14ac:dyDescent="0.2">
      <c r="A147" s="258"/>
      <c r="B147" s="260"/>
      <c r="C147" s="35" t="s">
        <v>23</v>
      </c>
      <c r="D147" s="36" t="s">
        <v>136</v>
      </c>
      <c r="E147" s="38" t="s">
        <v>35</v>
      </c>
    </row>
    <row r="148" spans="1:5" ht="14.25" customHeight="1" x14ac:dyDescent="0.2">
      <c r="A148" s="258"/>
      <c r="B148" s="260"/>
      <c r="C148" s="35" t="s">
        <v>32</v>
      </c>
      <c r="D148" s="36" t="s">
        <v>136</v>
      </c>
      <c r="E148" s="38" t="s">
        <v>35</v>
      </c>
    </row>
    <row r="149" spans="1:5" ht="14.25" customHeight="1" x14ac:dyDescent="0.2">
      <c r="A149" s="257">
        <v>32</v>
      </c>
      <c r="B149" s="259" t="s">
        <v>139</v>
      </c>
      <c r="C149" s="35" t="s">
        <v>267</v>
      </c>
      <c r="D149" s="36" t="s">
        <v>136</v>
      </c>
      <c r="E149" s="37" t="s">
        <v>41</v>
      </c>
    </row>
    <row r="150" spans="1:5" ht="14.25" customHeight="1" x14ac:dyDescent="0.2">
      <c r="A150" s="258"/>
      <c r="B150" s="260"/>
      <c r="C150" s="35" t="s">
        <v>272</v>
      </c>
      <c r="D150" s="36" t="s">
        <v>136</v>
      </c>
      <c r="E150" s="38" t="s">
        <v>38</v>
      </c>
    </row>
    <row r="151" spans="1:5" ht="14.25" customHeight="1" x14ac:dyDescent="0.2">
      <c r="A151" s="258"/>
      <c r="B151" s="260"/>
      <c r="C151" s="35" t="s">
        <v>23</v>
      </c>
      <c r="D151" s="36" t="s">
        <v>136</v>
      </c>
      <c r="E151" s="38" t="s">
        <v>35</v>
      </c>
    </row>
    <row r="152" spans="1:5" ht="14.25" customHeight="1" x14ac:dyDescent="0.2">
      <c r="A152" s="258"/>
      <c r="B152" s="260"/>
      <c r="C152" s="35" t="s">
        <v>32</v>
      </c>
      <c r="D152" s="36" t="s">
        <v>136</v>
      </c>
      <c r="E152" s="38" t="s">
        <v>35</v>
      </c>
    </row>
    <row r="153" spans="1:5" ht="38.25" x14ac:dyDescent="0.2">
      <c r="A153" s="258"/>
      <c r="B153" s="260"/>
      <c r="C153" s="35" t="s">
        <v>333</v>
      </c>
      <c r="D153" s="36" t="s">
        <v>136</v>
      </c>
      <c r="E153" s="37" t="s">
        <v>28</v>
      </c>
    </row>
    <row r="154" spans="1:5" ht="14.25" customHeight="1" x14ac:dyDescent="0.2">
      <c r="A154" s="257">
        <v>33</v>
      </c>
      <c r="B154" s="259" t="s">
        <v>142</v>
      </c>
      <c r="C154" s="35" t="s">
        <v>267</v>
      </c>
      <c r="D154" s="36" t="s">
        <v>136</v>
      </c>
      <c r="E154" s="37" t="s">
        <v>41</v>
      </c>
    </row>
    <row r="155" spans="1:5" ht="14.25" customHeight="1" x14ac:dyDescent="0.2">
      <c r="A155" s="258"/>
      <c r="B155" s="260"/>
      <c r="C155" s="35" t="s">
        <v>272</v>
      </c>
      <c r="D155" s="36" t="s">
        <v>136</v>
      </c>
      <c r="E155" s="38" t="s">
        <v>38</v>
      </c>
    </row>
    <row r="156" spans="1:5" ht="14.25" customHeight="1" x14ac:dyDescent="0.2">
      <c r="A156" s="258"/>
      <c r="B156" s="260"/>
      <c r="C156" s="35" t="s">
        <v>23</v>
      </c>
      <c r="D156" s="36" t="s">
        <v>136</v>
      </c>
      <c r="E156" s="38" t="s">
        <v>35</v>
      </c>
    </row>
    <row r="157" spans="1:5" ht="14.25" customHeight="1" x14ac:dyDescent="0.2">
      <c r="A157" s="258"/>
      <c r="B157" s="260"/>
      <c r="C157" s="35" t="s">
        <v>32</v>
      </c>
      <c r="D157" s="36" t="s">
        <v>136</v>
      </c>
      <c r="E157" s="38" t="s">
        <v>35</v>
      </c>
    </row>
    <row r="158" spans="1:5" ht="25.5" x14ac:dyDescent="0.2">
      <c r="A158" s="257">
        <v>34</v>
      </c>
      <c r="B158" s="259" t="s">
        <v>335</v>
      </c>
      <c r="C158" s="35" t="s">
        <v>255</v>
      </c>
      <c r="D158" s="36" t="s">
        <v>144</v>
      </c>
      <c r="E158" s="37" t="s">
        <v>41</v>
      </c>
    </row>
    <row r="159" spans="1:5" ht="14.25" customHeight="1" x14ac:dyDescent="0.2">
      <c r="A159" s="258"/>
      <c r="B159" s="260"/>
      <c r="C159" s="35" t="s">
        <v>272</v>
      </c>
      <c r="D159" s="36" t="s">
        <v>144</v>
      </c>
      <c r="E159" s="38" t="s">
        <v>38</v>
      </c>
    </row>
    <row r="160" spans="1:5" ht="14.25" customHeight="1" x14ac:dyDescent="0.2">
      <c r="A160" s="258"/>
      <c r="B160" s="260"/>
      <c r="C160" s="35" t="s">
        <v>23</v>
      </c>
      <c r="D160" s="36" t="s">
        <v>144</v>
      </c>
      <c r="E160" s="38" t="s">
        <v>35</v>
      </c>
    </row>
    <row r="161" spans="1:5" ht="14.25" customHeight="1" x14ac:dyDescent="0.2">
      <c r="A161" s="258"/>
      <c r="B161" s="260"/>
      <c r="C161" s="35" t="s">
        <v>32</v>
      </c>
      <c r="D161" s="36" t="s">
        <v>144</v>
      </c>
      <c r="E161" s="38" t="s">
        <v>35</v>
      </c>
    </row>
    <row r="162" spans="1:5" ht="38.25" x14ac:dyDescent="0.2">
      <c r="A162" s="258"/>
      <c r="B162" s="260"/>
      <c r="C162" s="35" t="s">
        <v>337</v>
      </c>
      <c r="D162" s="36" t="s">
        <v>345</v>
      </c>
      <c r="E162" s="37" t="s">
        <v>28</v>
      </c>
    </row>
    <row r="163" spans="1:5" ht="28.5" customHeight="1" x14ac:dyDescent="0.2">
      <c r="A163" s="270">
        <v>35</v>
      </c>
      <c r="B163" s="271" t="s">
        <v>336</v>
      </c>
      <c r="C163" s="35" t="s">
        <v>255</v>
      </c>
      <c r="D163" s="36" t="s">
        <v>144</v>
      </c>
      <c r="E163" s="37" t="s">
        <v>41</v>
      </c>
    </row>
    <row r="164" spans="1:5" ht="14.25" customHeight="1" x14ac:dyDescent="0.2">
      <c r="A164" s="270"/>
      <c r="B164" s="271"/>
      <c r="C164" s="35" t="s">
        <v>272</v>
      </c>
      <c r="D164" s="36" t="s">
        <v>144</v>
      </c>
      <c r="E164" s="38" t="s">
        <v>38</v>
      </c>
    </row>
    <row r="165" spans="1:5" ht="14.25" customHeight="1" x14ac:dyDescent="0.2">
      <c r="A165" s="270"/>
      <c r="B165" s="271"/>
      <c r="C165" s="35" t="s">
        <v>23</v>
      </c>
      <c r="D165" s="36" t="s">
        <v>144</v>
      </c>
      <c r="E165" s="38" t="s">
        <v>35</v>
      </c>
    </row>
    <row r="166" spans="1:5" ht="14.25" customHeight="1" x14ac:dyDescent="0.2">
      <c r="A166" s="270"/>
      <c r="B166" s="271"/>
      <c r="C166" s="35" t="s">
        <v>32</v>
      </c>
      <c r="D166" s="36" t="s">
        <v>144</v>
      </c>
      <c r="E166" s="38" t="s">
        <v>35</v>
      </c>
    </row>
    <row r="167" spans="1:5" ht="38.25" x14ac:dyDescent="0.2">
      <c r="A167" s="270"/>
      <c r="B167" s="271"/>
      <c r="C167" s="35" t="s">
        <v>337</v>
      </c>
      <c r="D167" s="36" t="s">
        <v>345</v>
      </c>
      <c r="E167" s="37" t="s">
        <v>28</v>
      </c>
    </row>
  </sheetData>
  <sheetProtection algorithmName="SHA-512" hashValue="2dS+qCUcvTQOEhv/+hBXroq4WVsk3mys8FtvZjdu/d88IAg5RU7AP7+mR+YCeP1YM0n5of5awQm+G2zaGkuj7g==" saltValue="a4VxH5GReewq9wGXK9BkJQ==" spinCount="100000" sheet="1" objects="1" scenarios="1"/>
  <mergeCells count="80">
    <mergeCell ref="A163:A167"/>
    <mergeCell ref="B163:B167"/>
    <mergeCell ref="A149:A153"/>
    <mergeCell ref="B149:B153"/>
    <mergeCell ref="A154:A157"/>
    <mergeCell ref="B154:B157"/>
    <mergeCell ref="A158:A162"/>
    <mergeCell ref="B158:B162"/>
    <mergeCell ref="A137:A140"/>
    <mergeCell ref="B137:B140"/>
    <mergeCell ref="A141:A144"/>
    <mergeCell ref="B141:B144"/>
    <mergeCell ref="A145:A148"/>
    <mergeCell ref="B145:B148"/>
    <mergeCell ref="E5:E6"/>
    <mergeCell ref="C1:E1"/>
    <mergeCell ref="C2:E2"/>
    <mergeCell ref="A1:B2"/>
    <mergeCell ref="A3:E3"/>
    <mergeCell ref="B4:B6"/>
    <mergeCell ref="C4:E4"/>
    <mergeCell ref="A4:A6"/>
    <mergeCell ref="C5:C6"/>
    <mergeCell ref="D5:D6"/>
    <mergeCell ref="B8:B11"/>
    <mergeCell ref="A8:A11"/>
    <mergeCell ref="B12:B14"/>
    <mergeCell ref="B15:B16"/>
    <mergeCell ref="B17:B20"/>
    <mergeCell ref="B40:B44"/>
    <mergeCell ref="B45:B52"/>
    <mergeCell ref="B53:B55"/>
    <mergeCell ref="B56:B59"/>
    <mergeCell ref="B21:B25"/>
    <mergeCell ref="B26:B29"/>
    <mergeCell ref="B30:B32"/>
    <mergeCell ref="B33:B35"/>
    <mergeCell ref="B60:B66"/>
    <mergeCell ref="B67:B74"/>
    <mergeCell ref="B75:B81"/>
    <mergeCell ref="B82:B89"/>
    <mergeCell ref="A12:A14"/>
    <mergeCell ref="A15:A16"/>
    <mergeCell ref="A17:A20"/>
    <mergeCell ref="A21:A25"/>
    <mergeCell ref="A26:A29"/>
    <mergeCell ref="A30:A32"/>
    <mergeCell ref="A33:A35"/>
    <mergeCell ref="A36:A39"/>
    <mergeCell ref="A40:A44"/>
    <mergeCell ref="A45:A52"/>
    <mergeCell ref="A53:A55"/>
    <mergeCell ref="B36:B39"/>
    <mergeCell ref="A56:A59"/>
    <mergeCell ref="A60:A66"/>
    <mergeCell ref="A67:A74"/>
    <mergeCell ref="A75:A81"/>
    <mergeCell ref="A82:A89"/>
    <mergeCell ref="A90:A94"/>
    <mergeCell ref="B90:B94"/>
    <mergeCell ref="A95:A99"/>
    <mergeCell ref="B95:B99"/>
    <mergeCell ref="A100:A103"/>
    <mergeCell ref="B100:B103"/>
    <mergeCell ref="A104:A107"/>
    <mergeCell ref="B104:B107"/>
    <mergeCell ref="A108:A111"/>
    <mergeCell ref="B108:B111"/>
    <mergeCell ref="A112:A115"/>
    <mergeCell ref="B112:B115"/>
    <mergeCell ref="A129:A132"/>
    <mergeCell ref="B129:B132"/>
    <mergeCell ref="A133:A136"/>
    <mergeCell ref="B133:B136"/>
    <mergeCell ref="A116:A120"/>
    <mergeCell ref="B116:B120"/>
    <mergeCell ref="A121:A124"/>
    <mergeCell ref="B121:B124"/>
    <mergeCell ref="A125:A128"/>
    <mergeCell ref="B125:B128"/>
  </mergeCells>
  <dataValidations count="4">
    <dataValidation type="whole" operator="equal" showInputMessage="1" showErrorMessage="1" sqref="A8:A11" xr:uid="{00000000-0002-0000-0200-000002000000}">
      <formula1>1</formula1>
    </dataValidation>
    <dataValidation type="whole" operator="equal" allowBlank="1" showInputMessage="1" showErrorMessage="1" sqref="A12:A14" xr:uid="{00000000-0002-0000-0200-000003000000}">
      <formula1>2</formula1>
    </dataValidation>
    <dataValidation showInputMessage="1" showErrorMessage="1" sqref="C2:E2" xr:uid="{00000000-0002-0000-0200-000004000000}"/>
    <dataValidation type="list" allowBlank="1" showInputMessage="1" showErrorMessage="1" sqref="E8:E167" xr:uid="{00000000-0002-0000-0200-000000000000}">
      <formula1>Opciones</formula1>
    </dataValidation>
  </dataValidations>
  <printOptions horizontalCentered="1"/>
  <pageMargins left="0.70866141732283472" right="0.70866141732283472" top="0.74803149606299213" bottom="0.74803149606299213" header="0.31496062992125984" footer="0.31496062992125984"/>
  <pageSetup scale="8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2EB8C9F9-9B90-4C66-9FEE-534463C163F2}">
          <x14:formula1>
            <xm:f>Datos!$B$2:$B$35</xm:f>
          </x14:formula1>
          <xm:sqref>C8:C10 C75:C80 C12:C24 C26:C43 C45:C54 C56:C65 C67:C73 C82:C93 C95:C98 C100:C119 C121:C152 C154:C161 C163:C166</xm:sqref>
        </x14:dataValidation>
        <x14:dataValidation type="list" allowBlank="1" showInputMessage="1" showErrorMessage="1" xr:uid="{FA95F1F1-0B6D-421D-8033-61B82AE50D21}">
          <x14:formula1>
            <xm:f>Datos!$B$2:$B$42</xm:f>
          </x14:formula1>
          <xm:sqref>C11 C25 C44 C55 C66 C74 C81 C94 C99 C120</xm:sqref>
        </x14:dataValidation>
        <x14:dataValidation type="list" allowBlank="1" showInputMessage="1" showErrorMessage="1" xr:uid="{B79C7D10-C157-4FFB-835D-398B11A7602A}">
          <x14:formula1>
            <xm:f>Datos!$B$2:$B$43</xm:f>
          </x14:formula1>
          <xm:sqref>C153 C162 C167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7DDF-A7C6-44E4-8FE5-805FE34A2AE1}">
  <sheetPr>
    <tabColor theme="7" tint="-0.249977111117893"/>
  </sheetPr>
  <dimension ref="A1:AA55"/>
  <sheetViews>
    <sheetView tabSelected="1" topLeftCell="B1" zoomScale="90" zoomScaleNormal="90" workbookViewId="0">
      <pane ySplit="6" topLeftCell="A10" activePane="bottomLeft" state="frozen"/>
      <selection activeCell="B1" sqref="B1"/>
      <selection pane="bottomLeft" activeCell="C10" sqref="C10"/>
    </sheetView>
  </sheetViews>
  <sheetFormatPr baseColWidth="10" defaultColWidth="0" defaultRowHeight="15" customHeight="1" zeroHeight="1" x14ac:dyDescent="0.2"/>
  <cols>
    <col min="1" max="1" width="4.85546875" style="2" hidden="1" customWidth="1"/>
    <col min="2" max="2" width="6" style="45" customWidth="1"/>
    <col min="3" max="3" width="20.28515625" style="44" customWidth="1"/>
    <col min="4" max="4" width="48.7109375" style="44" customWidth="1"/>
    <col min="5" max="5" width="14.85546875" style="45" customWidth="1"/>
    <col min="6" max="6" width="27.5703125" style="46" customWidth="1"/>
    <col min="7" max="7" width="24.42578125" style="46" customWidth="1"/>
    <col min="8" max="8" width="12.7109375" style="45" customWidth="1"/>
    <col min="9" max="9" width="11.140625" style="45" customWidth="1"/>
    <col min="10" max="10" width="13.140625" style="45" customWidth="1"/>
    <col min="11" max="11" width="16.28515625" style="44" customWidth="1"/>
    <col min="12" max="12" width="25.7109375" style="46" customWidth="1"/>
    <col min="13" max="13" width="68.42578125" style="46" customWidth="1"/>
    <col min="14" max="14" width="19.28515625" style="45" customWidth="1"/>
    <col min="15" max="15" width="14.140625" style="45" customWidth="1"/>
    <col min="16" max="16" width="13.85546875" style="45" customWidth="1"/>
    <col min="17" max="17" width="14.42578125" style="45" customWidth="1"/>
    <col min="18" max="18" width="9.140625" style="45" customWidth="1"/>
    <col min="19" max="19" width="19.28515625" style="44" customWidth="1"/>
    <col min="20" max="20" width="51.85546875" style="44" customWidth="1"/>
    <col min="21" max="21" width="28" style="45" customWidth="1"/>
    <col min="22" max="22" width="13.5703125" style="47" customWidth="1"/>
    <col min="23" max="23" width="9.140625" style="47" customWidth="1"/>
    <col min="24" max="26" width="9.140625" style="47" hidden="1"/>
    <col min="27" max="27" width="11.42578125" style="48" customWidth="1"/>
    <col min="28" max="16384" width="11.42578125" style="48" hidden="1"/>
  </cols>
  <sheetData>
    <row r="1" spans="1:23" ht="30.75" customHeight="1" x14ac:dyDescent="0.2">
      <c r="B1" s="276"/>
      <c r="C1" s="276"/>
      <c r="D1" s="277" t="s">
        <v>43</v>
      </c>
      <c r="E1" s="278"/>
      <c r="F1" s="278"/>
      <c r="G1" s="278"/>
      <c r="H1" s="278"/>
      <c r="I1" s="278"/>
      <c r="J1" s="278"/>
      <c r="K1" s="278"/>
      <c r="L1" s="278"/>
      <c r="M1" s="278"/>
      <c r="N1" s="278"/>
      <c r="O1" s="278"/>
      <c r="P1" s="278"/>
      <c r="Q1" s="278"/>
      <c r="R1" s="278"/>
      <c r="S1" s="278"/>
      <c r="T1" s="278"/>
      <c r="U1" s="279"/>
    </row>
    <row r="2" spans="1:23" ht="36" customHeight="1" x14ac:dyDescent="0.2">
      <c r="B2" s="276"/>
      <c r="C2" s="276"/>
      <c r="D2" s="280" t="s">
        <v>183</v>
      </c>
      <c r="E2" s="281"/>
      <c r="F2" s="281"/>
      <c r="G2" s="281"/>
      <c r="H2" s="281"/>
      <c r="I2" s="281"/>
      <c r="J2" s="281"/>
      <c r="K2" s="281"/>
      <c r="L2" s="281"/>
      <c r="M2" s="281"/>
      <c r="N2" s="281"/>
      <c r="O2" s="281"/>
      <c r="P2" s="281"/>
      <c r="Q2" s="281"/>
      <c r="R2" s="281"/>
      <c r="S2" s="281"/>
      <c r="T2" s="281"/>
      <c r="U2" s="282"/>
    </row>
    <row r="3" spans="1:23" ht="7.5" customHeight="1" x14ac:dyDescent="0.2">
      <c r="A3" s="24"/>
      <c r="B3" s="111"/>
      <c r="C3" s="47"/>
      <c r="D3" s="47"/>
      <c r="E3" s="111"/>
      <c r="F3" s="53"/>
      <c r="G3" s="53"/>
      <c r="H3" s="111"/>
      <c r="I3" s="111"/>
      <c r="J3" s="111"/>
      <c r="K3" s="47"/>
      <c r="L3" s="47"/>
      <c r="M3" s="47"/>
      <c r="N3" s="111"/>
      <c r="O3" s="111"/>
      <c r="P3" s="111"/>
      <c r="Q3" s="111"/>
      <c r="R3" s="111"/>
      <c r="S3" s="47"/>
      <c r="T3" s="47"/>
      <c r="U3" s="111"/>
    </row>
    <row r="4" spans="1:23" s="118" customFormat="1" ht="12.75" x14ac:dyDescent="0.2">
      <c r="A4" s="117"/>
      <c r="B4" s="283" t="s">
        <v>44</v>
      </c>
      <c r="C4" s="283"/>
      <c r="D4" s="283"/>
      <c r="E4" s="283"/>
      <c r="F4" s="283"/>
      <c r="G4" s="283"/>
      <c r="H4" s="283"/>
      <c r="I4" s="283"/>
      <c r="J4" s="283"/>
      <c r="K4" s="283"/>
      <c r="L4" s="283"/>
      <c r="M4" s="283"/>
      <c r="N4" s="283"/>
      <c r="O4" s="283"/>
      <c r="P4" s="283"/>
      <c r="Q4" s="283"/>
      <c r="R4" s="283"/>
      <c r="S4" s="283"/>
      <c r="T4" s="283"/>
      <c r="U4" s="284" t="s">
        <v>45</v>
      </c>
      <c r="W4" s="119"/>
    </row>
    <row r="5" spans="1:23" s="118" customFormat="1" ht="26.25" customHeight="1" x14ac:dyDescent="0.2">
      <c r="A5" s="117"/>
      <c r="B5" s="285" t="s">
        <v>15</v>
      </c>
      <c r="C5" s="273" t="s">
        <v>16</v>
      </c>
      <c r="D5" s="285" t="s">
        <v>201</v>
      </c>
      <c r="E5" s="273" t="s">
        <v>217</v>
      </c>
      <c r="F5" s="273" t="s">
        <v>46</v>
      </c>
      <c r="G5" s="273" t="s">
        <v>288</v>
      </c>
      <c r="H5" s="273" t="s">
        <v>47</v>
      </c>
      <c r="I5" s="273"/>
      <c r="J5" s="273"/>
      <c r="K5" s="274" t="s">
        <v>48</v>
      </c>
      <c r="L5" s="275" t="s">
        <v>49</v>
      </c>
      <c r="M5" s="275" t="s">
        <v>50</v>
      </c>
      <c r="N5" s="289" t="s">
        <v>51</v>
      </c>
      <c r="O5" s="289"/>
      <c r="P5" s="289"/>
      <c r="Q5" s="289"/>
      <c r="R5" s="289"/>
      <c r="S5" s="287" t="s">
        <v>52</v>
      </c>
      <c r="T5" s="287" t="s">
        <v>240</v>
      </c>
      <c r="U5" s="284"/>
    </row>
    <row r="6" spans="1:23" s="118" customFormat="1" ht="56.25" customHeight="1" x14ac:dyDescent="0.2">
      <c r="A6" s="117"/>
      <c r="B6" s="286"/>
      <c r="C6" s="274"/>
      <c r="D6" s="286"/>
      <c r="E6" s="274"/>
      <c r="F6" s="274"/>
      <c r="G6" s="274"/>
      <c r="H6" s="58" t="s">
        <v>53</v>
      </c>
      <c r="I6" s="58" t="s">
        <v>54</v>
      </c>
      <c r="J6" s="58" t="s">
        <v>55</v>
      </c>
      <c r="K6" s="274"/>
      <c r="L6" s="275"/>
      <c r="M6" s="275"/>
      <c r="N6" s="131" t="s">
        <v>56</v>
      </c>
      <c r="O6" s="131" t="s">
        <v>57</v>
      </c>
      <c r="P6" s="131" t="s">
        <v>58</v>
      </c>
      <c r="Q6" s="131" t="s">
        <v>59</v>
      </c>
      <c r="R6" s="132" t="s">
        <v>60</v>
      </c>
      <c r="S6" s="288"/>
      <c r="T6" s="287"/>
      <c r="U6" s="284"/>
    </row>
    <row r="7" spans="1:23" s="121" customFormat="1" ht="124.5" customHeight="1" x14ac:dyDescent="0.2">
      <c r="A7" s="120"/>
      <c r="B7" s="162">
        <v>1</v>
      </c>
      <c r="C7" s="63" t="s">
        <v>61</v>
      </c>
      <c r="D7" s="64" t="s">
        <v>112</v>
      </c>
      <c r="E7" s="65" t="s">
        <v>112</v>
      </c>
      <c r="F7" s="66" t="s">
        <v>290</v>
      </c>
      <c r="G7" s="67" t="s">
        <v>289</v>
      </c>
      <c r="H7" s="102" t="s">
        <v>37</v>
      </c>
      <c r="I7" s="102" t="s">
        <v>37</v>
      </c>
      <c r="J7" s="102" t="s">
        <v>37</v>
      </c>
      <c r="K7" s="69" t="str">
        <f>IF(COUNTIF(H7:J7,"X")=3,"Segunda Línea de Defensa",IF(COUNTIF(H7:J7,"X")=2,"Primera Línea de Defensa",IF(COUNTIF(H7:J7,"X")=1,"Primera Línea de Defensa",)))</f>
        <v>Segunda Línea de Defensa</v>
      </c>
      <c r="L7" s="68" t="s">
        <v>286</v>
      </c>
      <c r="M7" s="71" t="s">
        <v>287</v>
      </c>
      <c r="N7" s="102">
        <v>5</v>
      </c>
      <c r="O7" s="102">
        <v>5</v>
      </c>
      <c r="P7" s="102">
        <v>5</v>
      </c>
      <c r="Q7" s="102">
        <v>5</v>
      </c>
      <c r="R7" s="135">
        <f>N7*20%+O7*30%+P7*30%+Q7*20%</f>
        <v>5</v>
      </c>
      <c r="S7" s="59" t="str">
        <f>IF(K7="Primera Línea de Defensa","Bajo Aseguramiento",IF(R7&lt;0.9," ",IF(R7&lt;3,"Bajo Aseguramiento",IF(R7&lt;4,"Medio Aseguramiento","Alto Aseguramiento"))))</f>
        <v>Alto Aseguramiento</v>
      </c>
      <c r="T7" s="59" t="str">
        <f>VLOOKUP(S7,Instructivo!$G$46:$P$49,2,0)</f>
        <v>La Oficina de Control Interno o quien haga sus veces confiará en los resultados del aseguramiento de la 2ª línea y basado en sus informes, auditará la efectividad de dicha función, evitando evaluar los controles de la 1ª línea.</v>
      </c>
      <c r="U7" s="136" t="str">
        <f>IF(S7="Alto Aseguramiento","NA",Instructivo!$H$55)</f>
        <v>NA</v>
      </c>
    </row>
    <row r="8" spans="1:23" s="121" customFormat="1" ht="82.5" customHeight="1" x14ac:dyDescent="0.2">
      <c r="A8" s="122"/>
      <c r="B8" s="163">
        <v>2</v>
      </c>
      <c r="C8" s="70" t="s">
        <v>65</v>
      </c>
      <c r="D8" s="71" t="s">
        <v>66</v>
      </c>
      <c r="E8" s="72" t="s">
        <v>67</v>
      </c>
      <c r="F8" s="73" t="s">
        <v>63</v>
      </c>
      <c r="G8" s="74" t="s">
        <v>64</v>
      </c>
      <c r="H8" s="103" t="s">
        <v>37</v>
      </c>
      <c r="I8" s="103" t="s">
        <v>37</v>
      </c>
      <c r="J8" s="103" t="s">
        <v>37</v>
      </c>
      <c r="K8" s="69" t="str">
        <f>IF(COUNTIF(H8:J8,"X")=3,"Segunda Línea de Defensa",IF(COUNTIF(H8:J8,"X")=2,"Primera Línea de Defensa",IF(COUNTIF(H8:J8,"X")=1,"Primera Línea de Defensa",)))</f>
        <v>Segunda Línea de Defensa</v>
      </c>
      <c r="L8" s="75" t="s">
        <v>68</v>
      </c>
      <c r="M8" s="71" t="s">
        <v>291</v>
      </c>
      <c r="N8" s="103">
        <v>5</v>
      </c>
      <c r="O8" s="103">
        <v>5</v>
      </c>
      <c r="P8" s="103">
        <v>5</v>
      </c>
      <c r="Q8" s="103">
        <v>5</v>
      </c>
      <c r="R8" s="135">
        <f>N8*20%+O8*30%+P8*30%+Q8*20%</f>
        <v>5</v>
      </c>
      <c r="S8" s="59" t="str">
        <f t="shared" ref="S8:S41" si="0">IF(K8="Primera Línea de Defensa","Bajo Aseguramiento",IF(R8&lt;0.9," ",IF(R8&lt;3,"Bajo Aseguramiento",IF(R8&lt;4,"Medio Aseguramiento","Alto Aseguramiento"))))</f>
        <v>Alto Aseguramiento</v>
      </c>
      <c r="T8" s="59" t="str">
        <f>VLOOKUP(S8,Instructivo!$G$46:$P$49,2,0)</f>
        <v>La Oficina de Control Interno o quien haga sus veces confiará en los resultados del aseguramiento de la 2ª línea y basado en sus informes, auditará la efectividad de dicha función, evitando evaluar los controles de la 1ª línea.</v>
      </c>
      <c r="U8" s="136" t="str">
        <f>IF(S8="Alto Aseguramiento","NA",Instructivo!$H$55)</f>
        <v>NA</v>
      </c>
    </row>
    <row r="9" spans="1:23" s="121" customFormat="1" ht="108.75" customHeight="1" x14ac:dyDescent="0.2">
      <c r="A9" s="122"/>
      <c r="B9" s="163">
        <v>3</v>
      </c>
      <c r="C9" s="70" t="s">
        <v>69</v>
      </c>
      <c r="D9" s="70" t="s">
        <v>70</v>
      </c>
      <c r="E9" s="72" t="s">
        <v>67</v>
      </c>
      <c r="F9" s="73" t="s">
        <v>71</v>
      </c>
      <c r="G9" s="74" t="s">
        <v>64</v>
      </c>
      <c r="H9" s="103" t="s">
        <v>37</v>
      </c>
      <c r="I9" s="103" t="s">
        <v>37</v>
      </c>
      <c r="J9" s="103" t="s">
        <v>37</v>
      </c>
      <c r="K9" s="69" t="str">
        <f t="shared" ref="K9:K41" si="1">IF(COUNTIF(H9:J9,"X")=3,"Segunda Línea de Defensa",IF(COUNTIF(H9:J9,"X")=2,"Primera Línea de Defensa",IF(COUNTIF(H9:J9,"X")=1,"Primera Línea de Defensa",)))</f>
        <v>Segunda Línea de Defensa</v>
      </c>
      <c r="L9" s="72" t="s">
        <v>72</v>
      </c>
      <c r="M9" s="71" t="s">
        <v>292</v>
      </c>
      <c r="N9" s="103">
        <v>5</v>
      </c>
      <c r="O9" s="103">
        <v>5</v>
      </c>
      <c r="P9" s="103">
        <v>5</v>
      </c>
      <c r="Q9" s="103">
        <v>5</v>
      </c>
      <c r="R9" s="135">
        <f t="shared" ref="R9:R41" si="2">N9*20%+O9*30%+P9*30%+Q9*20%</f>
        <v>5</v>
      </c>
      <c r="S9" s="59" t="str">
        <f t="shared" si="0"/>
        <v>Alto Aseguramiento</v>
      </c>
      <c r="T9" s="59" t="str">
        <f>VLOOKUP(S9,Instructivo!$G$46:$P$49,2,0)</f>
        <v>La Oficina de Control Interno o quien haga sus veces confiará en los resultados del aseguramiento de la 2ª línea y basado en sus informes, auditará la efectividad de dicha función, evitando evaluar los controles de la 1ª línea.</v>
      </c>
      <c r="U9" s="136" t="str">
        <f>IF(S9="Alto Aseguramiento","NA",Instructivo!$H$55)</f>
        <v>NA</v>
      </c>
    </row>
    <row r="10" spans="1:23" s="121" customFormat="1" ht="82.5" customHeight="1" x14ac:dyDescent="0.2">
      <c r="A10" s="123"/>
      <c r="B10" s="163">
        <v>4</v>
      </c>
      <c r="C10" s="70" t="s">
        <v>73</v>
      </c>
      <c r="D10" s="71" t="s">
        <v>74</v>
      </c>
      <c r="E10" s="72" t="s">
        <v>67</v>
      </c>
      <c r="F10" s="73" t="s">
        <v>75</v>
      </c>
      <c r="G10" s="74" t="s">
        <v>76</v>
      </c>
      <c r="H10" s="103" t="s">
        <v>37</v>
      </c>
      <c r="I10" s="103" t="s">
        <v>37</v>
      </c>
      <c r="J10" s="103"/>
      <c r="K10" s="69" t="str">
        <f t="shared" si="1"/>
        <v>Primera Línea de Defensa</v>
      </c>
      <c r="L10" s="72"/>
      <c r="M10" s="71"/>
      <c r="N10" s="103"/>
      <c r="O10" s="103"/>
      <c r="P10" s="103"/>
      <c r="Q10" s="134"/>
      <c r="R10" s="135">
        <f t="shared" si="2"/>
        <v>0</v>
      </c>
      <c r="S10" s="59" t="str">
        <f t="shared" si="0"/>
        <v>Bajo Aseguramiento</v>
      </c>
      <c r="T10" s="59" t="str">
        <f>VLOOKUP(S10,Instructivo!$G$46:$P$49,2,0)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10" s="136" t="str">
        <f>IF(S10="Alto Aseguramiento","NA",Instructivo!$H$55)</f>
        <v>Priorizar en su Plan Anual de Auditoría</v>
      </c>
    </row>
    <row r="11" spans="1:23" s="121" customFormat="1" ht="151.5" customHeight="1" x14ac:dyDescent="0.2">
      <c r="A11" s="122"/>
      <c r="B11" s="163">
        <v>5</v>
      </c>
      <c r="C11" s="70" t="s">
        <v>77</v>
      </c>
      <c r="D11" s="71" t="s">
        <v>78</v>
      </c>
      <c r="E11" s="72" t="s">
        <v>67</v>
      </c>
      <c r="F11" s="73" t="s">
        <v>294</v>
      </c>
      <c r="G11" s="74" t="s">
        <v>293</v>
      </c>
      <c r="H11" s="103" t="s">
        <v>37</v>
      </c>
      <c r="I11" s="103" t="s">
        <v>37</v>
      </c>
      <c r="J11" s="103" t="s">
        <v>37</v>
      </c>
      <c r="K11" s="69" t="str">
        <f t="shared" si="1"/>
        <v>Segunda Línea de Defensa</v>
      </c>
      <c r="L11" s="72" t="s">
        <v>295</v>
      </c>
      <c r="M11" s="71" t="s">
        <v>296</v>
      </c>
      <c r="N11" s="103">
        <v>5</v>
      </c>
      <c r="O11" s="103">
        <v>5</v>
      </c>
      <c r="P11" s="103">
        <v>5</v>
      </c>
      <c r="Q11" s="103">
        <v>5</v>
      </c>
      <c r="R11" s="135">
        <f t="shared" si="2"/>
        <v>5</v>
      </c>
      <c r="S11" s="59" t="str">
        <f t="shared" si="0"/>
        <v>Alto Aseguramiento</v>
      </c>
      <c r="T11" s="59" t="str">
        <f>VLOOKUP(S11,Instructivo!$G$46:$P$49,2,0)</f>
        <v>La Oficina de Control Interno o quien haga sus veces confiará en los resultados del aseguramiento de la 2ª línea y basado en sus informes, auditará la efectividad de dicha función, evitando evaluar los controles de la 1ª línea.</v>
      </c>
      <c r="U11" s="136" t="str">
        <f>IF(S11="Alto Aseguramiento","NA",Instructivo!$H$55)</f>
        <v>NA</v>
      </c>
    </row>
    <row r="12" spans="1:23" s="121" customFormat="1" ht="63.75" x14ac:dyDescent="0.2">
      <c r="A12" s="122"/>
      <c r="B12" s="163">
        <v>6</v>
      </c>
      <c r="C12" s="70" t="s">
        <v>79</v>
      </c>
      <c r="D12" s="71" t="s">
        <v>172</v>
      </c>
      <c r="E12" s="72" t="s">
        <v>100</v>
      </c>
      <c r="F12" s="73" t="s">
        <v>75</v>
      </c>
      <c r="G12" s="74" t="s">
        <v>76</v>
      </c>
      <c r="H12" s="103" t="s">
        <v>37</v>
      </c>
      <c r="I12" s="103" t="s">
        <v>37</v>
      </c>
      <c r="J12" s="103"/>
      <c r="K12" s="69" t="str">
        <f t="shared" si="1"/>
        <v>Primera Línea de Defensa</v>
      </c>
      <c r="L12" s="72"/>
      <c r="M12" s="71"/>
      <c r="N12" s="103"/>
      <c r="O12" s="103"/>
      <c r="P12" s="103"/>
      <c r="Q12" s="103"/>
      <c r="R12" s="135">
        <f t="shared" si="2"/>
        <v>0</v>
      </c>
      <c r="S12" s="59" t="str">
        <f t="shared" si="0"/>
        <v>Bajo Aseguramiento</v>
      </c>
      <c r="T12" s="59" t="str">
        <f>VLOOKUP(S12,Instructivo!$G$46:$P$49,2,0)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12" s="136" t="str">
        <f>IF(S12="Alto Aseguramiento","NA",Instructivo!$H$55)</f>
        <v>Priorizar en su Plan Anual de Auditoría</v>
      </c>
    </row>
    <row r="13" spans="1:23" s="121" customFormat="1" ht="183.75" customHeight="1" x14ac:dyDescent="0.2">
      <c r="A13" s="122"/>
      <c r="B13" s="163">
        <v>7</v>
      </c>
      <c r="C13" s="70" t="s">
        <v>80</v>
      </c>
      <c r="D13" s="71" t="s">
        <v>173</v>
      </c>
      <c r="E13" s="72" t="s">
        <v>67</v>
      </c>
      <c r="F13" s="73" t="s">
        <v>81</v>
      </c>
      <c r="G13" s="74" t="s">
        <v>82</v>
      </c>
      <c r="H13" s="103" t="s">
        <v>37</v>
      </c>
      <c r="I13" s="103" t="s">
        <v>37</v>
      </c>
      <c r="J13" s="103" t="s">
        <v>37</v>
      </c>
      <c r="K13" s="69" t="str">
        <f t="shared" si="1"/>
        <v>Segunda Línea de Defensa</v>
      </c>
      <c r="L13" s="72" t="s">
        <v>174</v>
      </c>
      <c r="M13" s="71" t="s">
        <v>175</v>
      </c>
      <c r="N13" s="103">
        <v>5</v>
      </c>
      <c r="O13" s="103">
        <v>5</v>
      </c>
      <c r="P13" s="103">
        <v>5</v>
      </c>
      <c r="Q13" s="103">
        <v>5</v>
      </c>
      <c r="R13" s="135">
        <f t="shared" si="2"/>
        <v>5</v>
      </c>
      <c r="S13" s="59" t="str">
        <f t="shared" si="0"/>
        <v>Alto Aseguramiento</v>
      </c>
      <c r="T13" s="59" t="str">
        <f>VLOOKUP(S13,Instructivo!$G$46:$P$49,2,0)</f>
        <v>La Oficina de Control Interno o quien haga sus veces confiará en los resultados del aseguramiento de la 2ª línea y basado en sus informes, auditará la efectividad de dicha función, evitando evaluar los controles de la 1ª línea.</v>
      </c>
      <c r="U13" s="136" t="str">
        <f>IF(S13="Alto Aseguramiento","NA",Instructivo!$H$55)</f>
        <v>NA</v>
      </c>
    </row>
    <row r="14" spans="1:23" s="121" customFormat="1" ht="189.75" customHeight="1" x14ac:dyDescent="0.2">
      <c r="A14" s="122"/>
      <c r="B14" s="163">
        <v>8</v>
      </c>
      <c r="C14" s="70" t="s">
        <v>83</v>
      </c>
      <c r="D14" s="71" t="s">
        <v>176</v>
      </c>
      <c r="E14" s="72" t="s">
        <v>67</v>
      </c>
      <c r="F14" s="73" t="s">
        <v>81</v>
      </c>
      <c r="G14" s="74" t="s">
        <v>82</v>
      </c>
      <c r="H14" s="103" t="s">
        <v>37</v>
      </c>
      <c r="I14" s="103" t="s">
        <v>37</v>
      </c>
      <c r="J14" s="103" t="s">
        <v>37</v>
      </c>
      <c r="K14" s="69" t="str">
        <f t="shared" si="1"/>
        <v>Segunda Línea de Defensa</v>
      </c>
      <c r="L14" s="72" t="s">
        <v>177</v>
      </c>
      <c r="M14" s="71" t="s">
        <v>178</v>
      </c>
      <c r="N14" s="103">
        <v>5</v>
      </c>
      <c r="O14" s="103">
        <v>5</v>
      </c>
      <c r="P14" s="103">
        <v>5</v>
      </c>
      <c r="Q14" s="103">
        <v>5</v>
      </c>
      <c r="R14" s="135">
        <f t="shared" si="2"/>
        <v>5</v>
      </c>
      <c r="S14" s="59" t="str">
        <f t="shared" si="0"/>
        <v>Alto Aseguramiento</v>
      </c>
      <c r="T14" s="59" t="str">
        <f>VLOOKUP(S14,Instructivo!$G$46:$P$49,2,0)</f>
        <v>La Oficina de Control Interno o quien haga sus veces confiará en los resultados del aseguramiento de la 2ª línea y basado en sus informes, auditará la efectividad de dicha función, evitando evaluar los controles de la 1ª línea.</v>
      </c>
      <c r="U14" s="136" t="str">
        <f>IF(S14="Alto Aseguramiento","NA",Instructivo!$H$55)</f>
        <v>NA</v>
      </c>
    </row>
    <row r="15" spans="1:23" s="121" customFormat="1" ht="63.75" x14ac:dyDescent="0.2">
      <c r="A15" s="122"/>
      <c r="B15" s="163">
        <v>9</v>
      </c>
      <c r="C15" s="70" t="s">
        <v>84</v>
      </c>
      <c r="D15" s="76" t="s">
        <v>182</v>
      </c>
      <c r="E15" s="72" t="s">
        <v>67</v>
      </c>
      <c r="F15" s="74" t="s">
        <v>85</v>
      </c>
      <c r="G15" s="74" t="s">
        <v>85</v>
      </c>
      <c r="H15" s="103" t="s">
        <v>37</v>
      </c>
      <c r="I15" s="103" t="s">
        <v>37</v>
      </c>
      <c r="J15" s="103"/>
      <c r="K15" s="69" t="str">
        <f t="shared" si="1"/>
        <v>Primera Línea de Defensa</v>
      </c>
      <c r="L15" s="72"/>
      <c r="M15" s="71"/>
      <c r="N15" s="103"/>
      <c r="O15" s="103"/>
      <c r="P15" s="103"/>
      <c r="Q15" s="103"/>
      <c r="R15" s="135">
        <f t="shared" si="2"/>
        <v>0</v>
      </c>
      <c r="S15" s="59" t="str">
        <f t="shared" si="0"/>
        <v>Bajo Aseguramiento</v>
      </c>
      <c r="T15" s="59" t="str">
        <f>VLOOKUP(S15,Instructivo!$G$46:$P$49,2,0)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15" s="136" t="str">
        <f>IF(S15="Alto Aseguramiento","NA",Instructivo!$H$55)</f>
        <v>Priorizar en su Plan Anual de Auditoría</v>
      </c>
    </row>
    <row r="16" spans="1:23" s="121" customFormat="1" ht="105" customHeight="1" x14ac:dyDescent="0.2">
      <c r="A16" s="122"/>
      <c r="B16" s="163">
        <v>10</v>
      </c>
      <c r="C16" s="70" t="s">
        <v>86</v>
      </c>
      <c r="D16" s="76" t="s">
        <v>87</v>
      </c>
      <c r="E16" s="72" t="s">
        <v>67</v>
      </c>
      <c r="F16" s="70" t="s">
        <v>298</v>
      </c>
      <c r="G16" s="74" t="s">
        <v>297</v>
      </c>
      <c r="H16" s="103" t="s">
        <v>37</v>
      </c>
      <c r="I16" s="103" t="s">
        <v>37</v>
      </c>
      <c r="J16" s="103" t="s">
        <v>37</v>
      </c>
      <c r="K16" s="69" t="str">
        <f t="shared" si="1"/>
        <v>Segunda Línea de Defensa</v>
      </c>
      <c r="L16" s="72" t="s">
        <v>300</v>
      </c>
      <c r="M16" s="71" t="s">
        <v>299</v>
      </c>
      <c r="N16" s="103">
        <v>5</v>
      </c>
      <c r="O16" s="103">
        <v>5</v>
      </c>
      <c r="P16" s="103">
        <v>5</v>
      </c>
      <c r="Q16" s="103">
        <v>5</v>
      </c>
      <c r="R16" s="135">
        <f t="shared" si="2"/>
        <v>5</v>
      </c>
      <c r="S16" s="59" t="str">
        <f t="shared" si="0"/>
        <v>Alto Aseguramiento</v>
      </c>
      <c r="T16" s="59" t="str">
        <f>VLOOKUP(S16,Instructivo!$G$46:$P$49,2,0)</f>
        <v>La Oficina de Control Interno o quien haga sus veces confiará en los resultados del aseguramiento de la 2ª línea y basado en sus informes, auditará la efectividad de dicha función, evitando evaluar los controles de la 1ª línea.</v>
      </c>
      <c r="U16" s="136" t="str">
        <f>IF(S16="Alto Aseguramiento","NA",Instructivo!$H$55)</f>
        <v>NA</v>
      </c>
    </row>
    <row r="17" spans="1:21" s="121" customFormat="1" ht="97.5" customHeight="1" x14ac:dyDescent="0.2">
      <c r="A17" s="122"/>
      <c r="B17" s="163">
        <v>11</v>
      </c>
      <c r="C17" s="70" t="s">
        <v>89</v>
      </c>
      <c r="D17" s="76" t="s">
        <v>184</v>
      </c>
      <c r="E17" s="72" t="s">
        <v>90</v>
      </c>
      <c r="F17" s="74" t="s">
        <v>91</v>
      </c>
      <c r="G17" s="74" t="s">
        <v>91</v>
      </c>
      <c r="H17" s="103" t="s">
        <v>37</v>
      </c>
      <c r="I17" s="103" t="s">
        <v>37</v>
      </c>
      <c r="J17" s="103"/>
      <c r="K17" s="69" t="str">
        <f t="shared" si="1"/>
        <v>Primera Línea de Defensa</v>
      </c>
      <c r="L17" s="72"/>
      <c r="M17" s="71"/>
      <c r="N17" s="103"/>
      <c r="O17" s="103"/>
      <c r="P17" s="103"/>
      <c r="Q17" s="103"/>
      <c r="R17" s="135">
        <f t="shared" si="2"/>
        <v>0</v>
      </c>
      <c r="S17" s="59" t="str">
        <f t="shared" si="0"/>
        <v>Bajo Aseguramiento</v>
      </c>
      <c r="T17" s="59" t="str">
        <f>VLOOKUP(S17,Instructivo!$G$46:$P$49,2,0)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17" s="136" t="str">
        <f>IF(S17="Alto Aseguramiento","NA",Instructivo!$H$55)</f>
        <v>Priorizar en su Plan Anual de Auditoría</v>
      </c>
    </row>
    <row r="18" spans="1:21" s="121" customFormat="1" ht="101.25" customHeight="1" x14ac:dyDescent="0.2">
      <c r="A18" s="122"/>
      <c r="B18" s="163">
        <v>12</v>
      </c>
      <c r="C18" s="70" t="s">
        <v>92</v>
      </c>
      <c r="D18" s="76" t="s">
        <v>185</v>
      </c>
      <c r="E18" s="72" t="s">
        <v>90</v>
      </c>
      <c r="F18" s="74" t="s">
        <v>301</v>
      </c>
      <c r="G18" s="74" t="s">
        <v>302</v>
      </c>
      <c r="H18" s="103" t="s">
        <v>37</v>
      </c>
      <c r="I18" s="103" t="s">
        <v>37</v>
      </c>
      <c r="J18" s="103" t="s">
        <v>37</v>
      </c>
      <c r="K18" s="69" t="str">
        <f t="shared" si="1"/>
        <v>Segunda Línea de Defensa</v>
      </c>
      <c r="L18" s="72" t="s">
        <v>303</v>
      </c>
      <c r="M18" s="71" t="s">
        <v>304</v>
      </c>
      <c r="N18" s="103">
        <v>5</v>
      </c>
      <c r="O18" s="103">
        <v>5</v>
      </c>
      <c r="P18" s="103">
        <v>5</v>
      </c>
      <c r="Q18" s="103">
        <v>5</v>
      </c>
      <c r="R18" s="135">
        <f t="shared" si="2"/>
        <v>5</v>
      </c>
      <c r="S18" s="59" t="str">
        <f t="shared" si="0"/>
        <v>Alto Aseguramiento</v>
      </c>
      <c r="T18" s="59" t="str">
        <f>VLOOKUP(S18,Instructivo!$G$46:$P$49,2,0)</f>
        <v>La Oficina de Control Interno o quien haga sus veces confiará en los resultados del aseguramiento de la 2ª línea y basado en sus informes, auditará la efectividad de dicha función, evitando evaluar los controles de la 1ª línea.</v>
      </c>
      <c r="U18" s="136" t="str">
        <f>IF(S18="Alto Aseguramiento","NA",Instructivo!$H$55)</f>
        <v>NA</v>
      </c>
    </row>
    <row r="19" spans="1:21" s="121" customFormat="1" ht="91.5" customHeight="1" x14ac:dyDescent="0.2">
      <c r="A19" s="122"/>
      <c r="B19" s="163">
        <v>13</v>
      </c>
      <c r="C19" s="70" t="s">
        <v>93</v>
      </c>
      <c r="D19" s="76" t="s">
        <v>187</v>
      </c>
      <c r="E19" s="72" t="s">
        <v>94</v>
      </c>
      <c r="F19" s="74" t="s">
        <v>305</v>
      </c>
      <c r="G19" s="74" t="s">
        <v>85</v>
      </c>
      <c r="H19" s="103" t="s">
        <v>37</v>
      </c>
      <c r="I19" s="103" t="s">
        <v>37</v>
      </c>
      <c r="J19" s="103"/>
      <c r="K19" s="69" t="str">
        <f t="shared" si="1"/>
        <v>Primera Línea de Defensa</v>
      </c>
      <c r="L19" s="72"/>
      <c r="M19" s="71"/>
      <c r="N19" s="103"/>
      <c r="O19" s="103"/>
      <c r="P19" s="103"/>
      <c r="Q19" s="103"/>
      <c r="R19" s="135">
        <f t="shared" si="2"/>
        <v>0</v>
      </c>
      <c r="S19" s="59" t="str">
        <f t="shared" si="0"/>
        <v>Bajo Aseguramiento</v>
      </c>
      <c r="T19" s="59" t="str">
        <f>VLOOKUP(S19,Instructivo!$G$46:$P$49,2,0)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19" s="136" t="str">
        <f>IF(S19="Alto Aseguramiento","NA",Instructivo!$H$55)</f>
        <v>Priorizar en su Plan Anual de Auditoría</v>
      </c>
    </row>
    <row r="20" spans="1:21" s="121" customFormat="1" ht="120" customHeight="1" x14ac:dyDescent="0.2">
      <c r="A20" s="122"/>
      <c r="B20" s="163">
        <v>14</v>
      </c>
      <c r="C20" s="70" t="s">
        <v>95</v>
      </c>
      <c r="D20" s="76" t="s">
        <v>189</v>
      </c>
      <c r="E20" s="72" t="s">
        <v>90</v>
      </c>
      <c r="F20" s="74" t="s">
        <v>298</v>
      </c>
      <c r="G20" s="74" t="s">
        <v>297</v>
      </c>
      <c r="H20" s="103" t="s">
        <v>37</v>
      </c>
      <c r="I20" s="103" t="s">
        <v>37</v>
      </c>
      <c r="J20" s="103" t="s">
        <v>37</v>
      </c>
      <c r="K20" s="69" t="str">
        <f t="shared" si="1"/>
        <v>Segunda Línea de Defensa</v>
      </c>
      <c r="L20" s="72" t="s">
        <v>306</v>
      </c>
      <c r="M20" s="71" t="s">
        <v>307</v>
      </c>
      <c r="N20" s="103">
        <v>5</v>
      </c>
      <c r="O20" s="103">
        <v>5</v>
      </c>
      <c r="P20" s="103">
        <v>5</v>
      </c>
      <c r="Q20" s="103">
        <v>5</v>
      </c>
      <c r="R20" s="135">
        <f t="shared" si="2"/>
        <v>5</v>
      </c>
      <c r="S20" s="59" t="str">
        <f t="shared" si="0"/>
        <v>Alto Aseguramiento</v>
      </c>
      <c r="T20" s="59" t="str">
        <f>VLOOKUP(S20,Instructivo!$G$46:$P$49,2,0)</f>
        <v>La Oficina de Control Interno o quien haga sus veces confiará en los resultados del aseguramiento de la 2ª línea y basado en sus informes, auditará la efectividad de dicha función, evitando evaluar los controles de la 1ª línea.</v>
      </c>
      <c r="U20" s="136" t="str">
        <f>IF(S20="Alto Aseguramiento","NA",Instructivo!$H$55)</f>
        <v>NA</v>
      </c>
    </row>
    <row r="21" spans="1:21" s="121" customFormat="1" ht="120" customHeight="1" x14ac:dyDescent="0.2">
      <c r="A21" s="122"/>
      <c r="B21" s="163">
        <v>15</v>
      </c>
      <c r="C21" s="70" t="s">
        <v>96</v>
      </c>
      <c r="D21" s="77" t="s">
        <v>97</v>
      </c>
      <c r="E21" s="78" t="s">
        <v>90</v>
      </c>
      <c r="F21" s="74" t="s">
        <v>298</v>
      </c>
      <c r="G21" s="74" t="s">
        <v>297</v>
      </c>
      <c r="H21" s="104" t="s">
        <v>37</v>
      </c>
      <c r="I21" s="104" t="s">
        <v>37</v>
      </c>
      <c r="J21" s="104" t="s">
        <v>37</v>
      </c>
      <c r="K21" s="69" t="str">
        <f t="shared" si="1"/>
        <v>Segunda Línea de Defensa</v>
      </c>
      <c r="L21" s="72" t="s">
        <v>308</v>
      </c>
      <c r="M21" s="71" t="s">
        <v>309</v>
      </c>
      <c r="N21" s="103">
        <v>5</v>
      </c>
      <c r="O21" s="103">
        <v>5</v>
      </c>
      <c r="P21" s="103">
        <v>5</v>
      </c>
      <c r="Q21" s="103">
        <v>5</v>
      </c>
      <c r="R21" s="135">
        <f t="shared" si="2"/>
        <v>5</v>
      </c>
      <c r="S21" s="59" t="str">
        <f t="shared" si="0"/>
        <v>Alto Aseguramiento</v>
      </c>
      <c r="T21" s="59" t="str">
        <f>VLOOKUP(S21,Instructivo!$G$46:$P$49,2,0)</f>
        <v>La Oficina de Control Interno o quien haga sus veces confiará en los resultados del aseguramiento de la 2ª línea y basado en sus informes, auditará la efectividad de dicha función, evitando evaluar los controles de la 1ª línea.</v>
      </c>
      <c r="U21" s="136" t="str">
        <f>IF(S21="Alto Aseguramiento","NA",Instructivo!$H$55)</f>
        <v>NA</v>
      </c>
    </row>
    <row r="22" spans="1:21" s="121" customFormat="1" ht="120" customHeight="1" x14ac:dyDescent="0.2">
      <c r="A22" s="122"/>
      <c r="B22" s="163">
        <v>16</v>
      </c>
      <c r="C22" s="70" t="s">
        <v>99</v>
      </c>
      <c r="D22" s="77" t="s">
        <v>310</v>
      </c>
      <c r="E22" s="78" t="s">
        <v>100</v>
      </c>
      <c r="F22" s="74" t="s">
        <v>324</v>
      </c>
      <c r="G22" s="74" t="s">
        <v>325</v>
      </c>
      <c r="H22" s="104" t="s">
        <v>37</v>
      </c>
      <c r="I22" s="104" t="s">
        <v>37</v>
      </c>
      <c r="J22" s="104" t="s">
        <v>37</v>
      </c>
      <c r="K22" s="69" t="str">
        <f t="shared" si="1"/>
        <v>Segunda Línea de Defensa</v>
      </c>
      <c r="L22" s="72" t="s">
        <v>311</v>
      </c>
      <c r="M22" s="71" t="s">
        <v>312</v>
      </c>
      <c r="N22" s="103">
        <v>5</v>
      </c>
      <c r="O22" s="103">
        <v>5</v>
      </c>
      <c r="P22" s="103">
        <v>5</v>
      </c>
      <c r="Q22" s="103">
        <v>5</v>
      </c>
      <c r="R22" s="135">
        <f t="shared" si="2"/>
        <v>5</v>
      </c>
      <c r="S22" s="59" t="str">
        <f t="shared" si="0"/>
        <v>Alto Aseguramiento</v>
      </c>
      <c r="T22" s="59" t="str">
        <f>VLOOKUP(S22,Instructivo!$G$46:$P$49,2,0)</f>
        <v>La Oficina de Control Interno o quien haga sus veces confiará en los resultados del aseguramiento de la 2ª línea y basado en sus informes, auditará la efectividad de dicha función, evitando evaluar los controles de la 1ª línea.</v>
      </c>
      <c r="U22" s="136" t="str">
        <f>IF(S22="Alto Aseguramiento","NA",Instructivo!$H$55)</f>
        <v>NA</v>
      </c>
    </row>
    <row r="23" spans="1:21" s="121" customFormat="1" ht="155.25" customHeight="1" x14ac:dyDescent="0.2">
      <c r="A23" s="122"/>
      <c r="B23" s="163">
        <v>17</v>
      </c>
      <c r="C23" s="70" t="s">
        <v>102</v>
      </c>
      <c r="D23" s="77" t="s">
        <v>313</v>
      </c>
      <c r="E23" s="78" t="s">
        <v>67</v>
      </c>
      <c r="F23" s="73" t="s">
        <v>103</v>
      </c>
      <c r="G23" s="73" t="s">
        <v>103</v>
      </c>
      <c r="H23" s="104" t="s">
        <v>37</v>
      </c>
      <c r="I23" s="104" t="s">
        <v>37</v>
      </c>
      <c r="J23" s="104"/>
      <c r="K23" s="69" t="str">
        <f t="shared" si="1"/>
        <v>Primera Línea de Defensa</v>
      </c>
      <c r="L23" s="72"/>
      <c r="M23" s="71"/>
      <c r="N23" s="103"/>
      <c r="O23" s="103"/>
      <c r="P23" s="103"/>
      <c r="Q23" s="103"/>
      <c r="R23" s="135">
        <f t="shared" si="2"/>
        <v>0</v>
      </c>
      <c r="S23" s="59" t="str">
        <f t="shared" si="0"/>
        <v>Bajo Aseguramiento</v>
      </c>
      <c r="T23" s="59" t="str">
        <f>VLOOKUP(S23,Instructivo!$G$46:$P$49,2,0)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23" s="136" t="str">
        <f>IF(S23="Alto Aseguramiento","NA",Instructivo!$H$55)</f>
        <v>Priorizar en su Plan Anual de Auditoría</v>
      </c>
    </row>
    <row r="24" spans="1:21" s="121" customFormat="1" ht="51" x14ac:dyDescent="0.2">
      <c r="A24" s="122"/>
      <c r="B24" s="163">
        <v>18</v>
      </c>
      <c r="C24" s="70" t="s">
        <v>104</v>
      </c>
      <c r="D24" s="77" t="s">
        <v>112</v>
      </c>
      <c r="E24" s="78" t="s">
        <v>112</v>
      </c>
      <c r="F24" s="73" t="s">
        <v>316</v>
      </c>
      <c r="G24" s="74" t="s">
        <v>315</v>
      </c>
      <c r="H24" s="104" t="s">
        <v>37</v>
      </c>
      <c r="I24" s="104" t="s">
        <v>37</v>
      </c>
      <c r="J24" s="104" t="s">
        <v>37</v>
      </c>
      <c r="K24" s="69" t="str">
        <f t="shared" si="1"/>
        <v>Segunda Línea de Defensa</v>
      </c>
      <c r="L24" s="72" t="s">
        <v>314</v>
      </c>
      <c r="M24" s="71" t="s">
        <v>317</v>
      </c>
      <c r="N24" s="103">
        <v>5</v>
      </c>
      <c r="O24" s="103">
        <v>5</v>
      </c>
      <c r="P24" s="103">
        <v>5</v>
      </c>
      <c r="Q24" s="103">
        <v>5</v>
      </c>
      <c r="R24" s="135">
        <f t="shared" si="2"/>
        <v>5</v>
      </c>
      <c r="S24" s="59" t="str">
        <f t="shared" si="0"/>
        <v>Alto Aseguramiento</v>
      </c>
      <c r="T24" s="59" t="str">
        <f>VLOOKUP(S24,Instructivo!$G$46:$P$49,2,0)</f>
        <v>La Oficina de Control Interno o quien haga sus veces confiará en los resultados del aseguramiento de la 2ª línea y basado en sus informes, auditará la efectividad de dicha función, evitando evaluar los controles de la 1ª línea.</v>
      </c>
      <c r="U24" s="136" t="str">
        <f>IF(S24="Alto Aseguramiento","NA",Instructivo!$H$55)</f>
        <v>NA</v>
      </c>
    </row>
    <row r="25" spans="1:21" s="121" customFormat="1" ht="76.5" x14ac:dyDescent="0.2">
      <c r="A25" s="122"/>
      <c r="B25" s="163">
        <v>19</v>
      </c>
      <c r="C25" s="70" t="s">
        <v>107</v>
      </c>
      <c r="D25" s="77" t="s">
        <v>179</v>
      </c>
      <c r="E25" s="78" t="s">
        <v>67</v>
      </c>
      <c r="F25" s="73" t="s">
        <v>316</v>
      </c>
      <c r="G25" s="74" t="s">
        <v>315</v>
      </c>
      <c r="H25" s="104" t="s">
        <v>37</v>
      </c>
      <c r="I25" s="104" t="s">
        <v>37</v>
      </c>
      <c r="J25" s="104" t="s">
        <v>37</v>
      </c>
      <c r="K25" s="69" t="str">
        <f t="shared" si="1"/>
        <v>Segunda Línea de Defensa</v>
      </c>
      <c r="L25" s="72" t="s">
        <v>318</v>
      </c>
      <c r="M25" s="71" t="s">
        <v>181</v>
      </c>
      <c r="N25" s="103">
        <v>5</v>
      </c>
      <c r="O25" s="103">
        <v>5</v>
      </c>
      <c r="P25" s="103">
        <v>5</v>
      </c>
      <c r="Q25" s="103">
        <v>5</v>
      </c>
      <c r="R25" s="135">
        <f t="shared" si="2"/>
        <v>5</v>
      </c>
      <c r="S25" s="59" t="str">
        <f t="shared" si="0"/>
        <v>Alto Aseguramiento</v>
      </c>
      <c r="T25" s="59" t="str">
        <f>VLOOKUP(S25,Instructivo!$G$46:$P$49,2,0)</f>
        <v>La Oficina de Control Interno o quien haga sus veces confiará en los resultados del aseguramiento de la 2ª línea y basado en sus informes, auditará la efectividad de dicha función, evitando evaluar los controles de la 1ª línea.</v>
      </c>
      <c r="U25" s="136" t="str">
        <f>IF(S25="Alto Aseguramiento","NA",Instructivo!$H$55)</f>
        <v>NA</v>
      </c>
    </row>
    <row r="26" spans="1:21" s="121" customFormat="1" ht="63.75" x14ac:dyDescent="0.2">
      <c r="A26" s="122"/>
      <c r="B26" s="163">
        <v>20</v>
      </c>
      <c r="C26" s="70" t="s">
        <v>108</v>
      </c>
      <c r="D26" s="77" t="s">
        <v>180</v>
      </c>
      <c r="E26" s="78" t="s">
        <v>90</v>
      </c>
      <c r="F26" s="73" t="s">
        <v>319</v>
      </c>
      <c r="G26" s="74" t="s">
        <v>320</v>
      </c>
      <c r="H26" s="104" t="s">
        <v>37</v>
      </c>
      <c r="I26" s="104"/>
      <c r="J26" s="104"/>
      <c r="K26" s="69" t="str">
        <f t="shared" si="1"/>
        <v>Primera Línea de Defensa</v>
      </c>
      <c r="L26" s="72"/>
      <c r="M26" s="71"/>
      <c r="N26" s="103"/>
      <c r="O26" s="103"/>
      <c r="P26" s="103"/>
      <c r="Q26" s="103"/>
      <c r="R26" s="135">
        <f t="shared" si="2"/>
        <v>0</v>
      </c>
      <c r="S26" s="59" t="str">
        <f t="shared" si="0"/>
        <v>Bajo Aseguramiento</v>
      </c>
      <c r="T26" s="59" t="str">
        <f>VLOOKUP(S26,Instructivo!$G$46:$P$49,2,0)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26" s="136" t="str">
        <f>IF(S26="Alto Aseguramiento","NA",Instructivo!$H$55)</f>
        <v>Priorizar en su Plan Anual de Auditoría</v>
      </c>
    </row>
    <row r="27" spans="1:21" s="121" customFormat="1" ht="113.25" customHeight="1" x14ac:dyDescent="0.2">
      <c r="A27" s="122"/>
      <c r="B27" s="163">
        <v>21</v>
      </c>
      <c r="C27" s="70" t="s">
        <v>109</v>
      </c>
      <c r="D27" s="77" t="s">
        <v>193</v>
      </c>
      <c r="E27" s="78" t="s">
        <v>90</v>
      </c>
      <c r="F27" s="73" t="s">
        <v>110</v>
      </c>
      <c r="G27" s="79" t="s">
        <v>111</v>
      </c>
      <c r="H27" s="104"/>
      <c r="I27" s="104" t="s">
        <v>37</v>
      </c>
      <c r="J27" s="104"/>
      <c r="K27" s="69" t="str">
        <f t="shared" si="1"/>
        <v>Primera Línea de Defensa</v>
      </c>
      <c r="L27" s="72"/>
      <c r="M27" s="71"/>
      <c r="N27" s="103"/>
      <c r="O27" s="103"/>
      <c r="P27" s="103"/>
      <c r="Q27" s="103"/>
      <c r="R27" s="135">
        <f t="shared" si="2"/>
        <v>0</v>
      </c>
      <c r="S27" s="59" t="str">
        <f t="shared" si="0"/>
        <v>Bajo Aseguramiento</v>
      </c>
      <c r="T27" s="59" t="str">
        <f>VLOOKUP(S27,Instructivo!$G$46:$P$49,2,0)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27" s="136" t="str">
        <f>IF(S27="Alto Aseguramiento","NA",Instructivo!$H$55)</f>
        <v>Priorizar en su Plan Anual de Auditoría</v>
      </c>
    </row>
    <row r="28" spans="1:21" s="121" customFormat="1" ht="63.75" x14ac:dyDescent="0.2">
      <c r="A28" s="122"/>
      <c r="B28" s="163">
        <v>22</v>
      </c>
      <c r="C28" s="70" t="s">
        <v>114</v>
      </c>
      <c r="D28" s="77" t="s">
        <v>195</v>
      </c>
      <c r="E28" s="78" t="s">
        <v>90</v>
      </c>
      <c r="F28" s="73" t="s">
        <v>110</v>
      </c>
      <c r="G28" s="74" t="s">
        <v>113</v>
      </c>
      <c r="H28" s="104"/>
      <c r="I28" s="104" t="s">
        <v>37</v>
      </c>
      <c r="J28" s="104"/>
      <c r="K28" s="69" t="str">
        <f t="shared" si="1"/>
        <v>Primera Línea de Defensa</v>
      </c>
      <c r="L28" s="72"/>
      <c r="M28" s="71"/>
      <c r="N28" s="103"/>
      <c r="O28" s="103"/>
      <c r="P28" s="103"/>
      <c r="Q28" s="103"/>
      <c r="R28" s="135">
        <f t="shared" si="2"/>
        <v>0</v>
      </c>
      <c r="S28" s="59" t="str">
        <f t="shared" si="0"/>
        <v>Bajo Aseguramiento</v>
      </c>
      <c r="T28" s="59" t="str">
        <f>VLOOKUP(S28,Instructivo!$G$46:$P$49,2,0)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28" s="136" t="str">
        <f>IF(S28="Alto Aseguramiento","NA",Instructivo!$H$55)</f>
        <v>Priorizar en su Plan Anual de Auditoría</v>
      </c>
    </row>
    <row r="29" spans="1:21" s="121" customFormat="1" ht="63.75" x14ac:dyDescent="0.2">
      <c r="A29" s="122"/>
      <c r="B29" s="163">
        <v>23</v>
      </c>
      <c r="C29" s="70" t="s">
        <v>115</v>
      </c>
      <c r="D29" s="77" t="s">
        <v>197</v>
      </c>
      <c r="E29" s="78" t="s">
        <v>90</v>
      </c>
      <c r="F29" s="73" t="s">
        <v>110</v>
      </c>
      <c r="G29" s="74" t="s">
        <v>113</v>
      </c>
      <c r="H29" s="104"/>
      <c r="I29" s="104" t="s">
        <v>37</v>
      </c>
      <c r="J29" s="104"/>
      <c r="K29" s="69" t="str">
        <f t="shared" si="1"/>
        <v>Primera Línea de Defensa</v>
      </c>
      <c r="L29" s="72"/>
      <c r="M29" s="71"/>
      <c r="N29" s="103"/>
      <c r="O29" s="103"/>
      <c r="P29" s="103"/>
      <c r="Q29" s="103"/>
      <c r="R29" s="135">
        <f t="shared" si="2"/>
        <v>0</v>
      </c>
      <c r="S29" s="59" t="str">
        <f t="shared" si="0"/>
        <v>Bajo Aseguramiento</v>
      </c>
      <c r="T29" s="59" t="str">
        <f>VLOOKUP(S29,Instructivo!$G$46:$P$49,2,0)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29" s="136" t="str">
        <f>IF(S29="Alto Aseguramiento","NA",Instructivo!$H$55)</f>
        <v>Priorizar en su Plan Anual de Auditoría</v>
      </c>
    </row>
    <row r="30" spans="1:21" s="121" customFormat="1" ht="63.75" x14ac:dyDescent="0.2">
      <c r="A30" s="122"/>
      <c r="B30" s="163">
        <v>24</v>
      </c>
      <c r="C30" s="70" t="s">
        <v>116</v>
      </c>
      <c r="D30" s="77" t="s">
        <v>117</v>
      </c>
      <c r="E30" s="80" t="s">
        <v>67</v>
      </c>
      <c r="F30" s="73" t="s">
        <v>321</v>
      </c>
      <c r="G30" s="74" t="s">
        <v>289</v>
      </c>
      <c r="H30" s="105" t="s">
        <v>37</v>
      </c>
      <c r="I30" s="105" t="s">
        <v>37</v>
      </c>
      <c r="J30" s="105" t="s">
        <v>37</v>
      </c>
      <c r="K30" s="69" t="str">
        <f t="shared" si="1"/>
        <v>Segunda Línea de Defensa</v>
      </c>
      <c r="L30" s="81" t="s">
        <v>322</v>
      </c>
      <c r="M30" s="71" t="s">
        <v>323</v>
      </c>
      <c r="N30" s="106">
        <v>2</v>
      </c>
      <c r="O30" s="106">
        <v>2</v>
      </c>
      <c r="P30" s="106">
        <v>2</v>
      </c>
      <c r="Q30" s="106">
        <v>2</v>
      </c>
      <c r="R30" s="135">
        <f t="shared" si="2"/>
        <v>2</v>
      </c>
      <c r="S30" s="59" t="str">
        <f t="shared" si="0"/>
        <v>Bajo Aseguramiento</v>
      </c>
      <c r="T30" s="59" t="str">
        <f>VLOOKUP(S30,Instructivo!$G$46:$P$49,2,0)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30" s="136" t="str">
        <f>IF(S30="Alto Aseguramiento","NA",Instructivo!$H$55)</f>
        <v>Priorizar en su Plan Anual de Auditoría</v>
      </c>
    </row>
    <row r="31" spans="1:21" s="121" customFormat="1" ht="101.25" customHeight="1" x14ac:dyDescent="0.2">
      <c r="A31" s="122"/>
      <c r="B31" s="163">
        <v>25</v>
      </c>
      <c r="C31" s="70" t="s">
        <v>118</v>
      </c>
      <c r="D31" s="77" t="s">
        <v>198</v>
      </c>
      <c r="E31" s="80" t="s">
        <v>67</v>
      </c>
      <c r="F31" s="73" t="s">
        <v>119</v>
      </c>
      <c r="G31" s="74" t="s">
        <v>120</v>
      </c>
      <c r="H31" s="105" t="s">
        <v>37</v>
      </c>
      <c r="I31" s="105" t="s">
        <v>37</v>
      </c>
      <c r="J31" s="105" t="s">
        <v>37</v>
      </c>
      <c r="K31" s="69" t="str">
        <f t="shared" si="1"/>
        <v>Segunda Línea de Defensa</v>
      </c>
      <c r="L31" s="81" t="s">
        <v>121</v>
      </c>
      <c r="M31" s="71" t="s">
        <v>122</v>
      </c>
      <c r="N31" s="106">
        <v>5</v>
      </c>
      <c r="O31" s="106">
        <v>5</v>
      </c>
      <c r="P31" s="106">
        <v>5</v>
      </c>
      <c r="Q31" s="106">
        <v>5</v>
      </c>
      <c r="R31" s="135">
        <f t="shared" si="2"/>
        <v>5</v>
      </c>
      <c r="S31" s="59" t="str">
        <f t="shared" si="0"/>
        <v>Alto Aseguramiento</v>
      </c>
      <c r="T31" s="59" t="str">
        <f>VLOOKUP(S31,Instructivo!$G$46:$P$49,2,0)</f>
        <v>La Oficina de Control Interno o quien haga sus veces confiará en los resultados del aseguramiento de la 2ª línea y basado en sus informes, auditará la efectividad de dicha función, evitando evaluar los controles de la 1ª línea.</v>
      </c>
      <c r="U31" s="136" t="str">
        <f>IF(S31="Alto Aseguramiento","NA",Instructivo!$H$55)</f>
        <v>NA</v>
      </c>
    </row>
    <row r="32" spans="1:21" s="121" customFormat="1" ht="91.5" customHeight="1" x14ac:dyDescent="0.2">
      <c r="A32" s="122"/>
      <c r="B32" s="163">
        <v>26</v>
      </c>
      <c r="C32" s="70" t="s">
        <v>123</v>
      </c>
      <c r="D32" s="77" t="s">
        <v>199</v>
      </c>
      <c r="E32" s="80" t="s">
        <v>67</v>
      </c>
      <c r="F32" s="73" t="s">
        <v>119</v>
      </c>
      <c r="G32" s="74" t="s">
        <v>120</v>
      </c>
      <c r="H32" s="106" t="s">
        <v>37</v>
      </c>
      <c r="I32" s="106" t="s">
        <v>37</v>
      </c>
      <c r="J32" s="106" t="s">
        <v>37</v>
      </c>
      <c r="K32" s="69" t="str">
        <f t="shared" si="1"/>
        <v>Segunda Línea de Defensa</v>
      </c>
      <c r="L32" s="81" t="s">
        <v>326</v>
      </c>
      <c r="M32" s="133" t="s">
        <v>327</v>
      </c>
      <c r="N32" s="108">
        <v>5</v>
      </c>
      <c r="O32" s="106">
        <v>5</v>
      </c>
      <c r="P32" s="106">
        <v>5</v>
      </c>
      <c r="Q32" s="106">
        <v>5</v>
      </c>
      <c r="R32" s="135">
        <f t="shared" si="2"/>
        <v>5</v>
      </c>
      <c r="S32" s="59" t="str">
        <f t="shared" si="0"/>
        <v>Alto Aseguramiento</v>
      </c>
      <c r="T32" s="59" t="str">
        <f>VLOOKUP(S32,Instructivo!$G$46:$P$49,2,0)</f>
        <v>La Oficina de Control Interno o quien haga sus veces confiará en los resultados del aseguramiento de la 2ª línea y basado en sus informes, auditará la efectividad de dicha función, evitando evaluar los controles de la 1ª línea.</v>
      </c>
      <c r="U32" s="136" t="str">
        <f>IF(S32="Alto Aseguramiento","NA",Instructivo!$H$55)</f>
        <v>NA</v>
      </c>
    </row>
    <row r="33" spans="1:21" s="121" customFormat="1" ht="105" customHeight="1" x14ac:dyDescent="0.2">
      <c r="A33" s="122"/>
      <c r="B33" s="163">
        <v>27</v>
      </c>
      <c r="C33" s="82" t="s">
        <v>124</v>
      </c>
      <c r="D33" s="77" t="s">
        <v>125</v>
      </c>
      <c r="E33" s="80" t="s">
        <v>100</v>
      </c>
      <c r="F33" s="73" t="s">
        <v>126</v>
      </c>
      <c r="G33" s="74" t="s">
        <v>127</v>
      </c>
      <c r="H33" s="106" t="s">
        <v>37</v>
      </c>
      <c r="I33" s="106" t="s">
        <v>37</v>
      </c>
      <c r="J33" s="106" t="s">
        <v>37</v>
      </c>
      <c r="K33" s="69" t="str">
        <f t="shared" si="1"/>
        <v>Segunda Línea de Defensa</v>
      </c>
      <c r="L33" s="83" t="s">
        <v>128</v>
      </c>
      <c r="M33" s="133" t="s">
        <v>129</v>
      </c>
      <c r="N33" s="108">
        <v>5</v>
      </c>
      <c r="O33" s="106">
        <v>5</v>
      </c>
      <c r="P33" s="106">
        <v>5</v>
      </c>
      <c r="Q33" s="106">
        <v>5</v>
      </c>
      <c r="R33" s="135">
        <f t="shared" si="2"/>
        <v>5</v>
      </c>
      <c r="S33" s="59" t="str">
        <f t="shared" si="0"/>
        <v>Alto Aseguramiento</v>
      </c>
      <c r="T33" s="59" t="str">
        <f>VLOOKUP(S33,Instructivo!$G$46:$P$49,2,0)</f>
        <v>La Oficina de Control Interno o quien haga sus veces confiará en los resultados del aseguramiento de la 2ª línea y basado en sus informes, auditará la efectividad de dicha función, evitando evaluar los controles de la 1ª línea.</v>
      </c>
      <c r="U33" s="136" t="str">
        <f>IF(S33="Alto Aseguramiento","NA",Instructivo!$H$55)</f>
        <v>NA</v>
      </c>
    </row>
    <row r="34" spans="1:21" s="121" customFormat="1" ht="122.25" customHeight="1" x14ac:dyDescent="0.2">
      <c r="A34" s="124"/>
      <c r="B34" s="163">
        <v>28</v>
      </c>
      <c r="C34" s="85" t="s">
        <v>130</v>
      </c>
      <c r="D34" s="86" t="s">
        <v>328</v>
      </c>
      <c r="E34" s="80" t="s">
        <v>100</v>
      </c>
      <c r="F34" s="73" t="s">
        <v>126</v>
      </c>
      <c r="G34" s="74" t="s">
        <v>127</v>
      </c>
      <c r="H34" s="106" t="s">
        <v>37</v>
      </c>
      <c r="I34" s="106" t="s">
        <v>37</v>
      </c>
      <c r="J34" s="107" t="s">
        <v>37</v>
      </c>
      <c r="K34" s="69" t="str">
        <f t="shared" si="1"/>
        <v>Segunda Línea de Defensa</v>
      </c>
      <c r="L34" s="83" t="s">
        <v>329</v>
      </c>
      <c r="M34" s="133" t="s">
        <v>330</v>
      </c>
      <c r="N34" s="108">
        <v>5</v>
      </c>
      <c r="O34" s="106">
        <v>5</v>
      </c>
      <c r="P34" s="106">
        <v>5</v>
      </c>
      <c r="Q34" s="106">
        <v>5</v>
      </c>
      <c r="R34" s="135">
        <f t="shared" si="2"/>
        <v>5</v>
      </c>
      <c r="S34" s="59" t="str">
        <f t="shared" si="0"/>
        <v>Alto Aseguramiento</v>
      </c>
      <c r="T34" s="59" t="str">
        <f>VLOOKUP(S34,Instructivo!$G$46:$P$49,2,0)</f>
        <v>La Oficina de Control Interno o quien haga sus veces confiará en los resultados del aseguramiento de la 2ª línea y basado en sus informes, auditará la efectividad de dicha función, evitando evaluar los controles de la 1ª línea.</v>
      </c>
      <c r="U34" s="136" t="str">
        <f>IF(S34="Alto Aseguramiento","NA",Instructivo!$H$55)</f>
        <v>NA</v>
      </c>
    </row>
    <row r="35" spans="1:21" s="121" customFormat="1" ht="99.75" customHeight="1" x14ac:dyDescent="0.2">
      <c r="A35" s="124"/>
      <c r="B35" s="163">
        <v>29</v>
      </c>
      <c r="C35" s="88" t="s">
        <v>131</v>
      </c>
      <c r="D35" s="89" t="s">
        <v>132</v>
      </c>
      <c r="E35" s="90" t="s">
        <v>100</v>
      </c>
      <c r="F35" s="91" t="s">
        <v>126</v>
      </c>
      <c r="G35" s="92" t="s">
        <v>127</v>
      </c>
      <c r="H35" s="106" t="s">
        <v>37</v>
      </c>
      <c r="I35" s="106" t="s">
        <v>37</v>
      </c>
      <c r="J35" s="107" t="s">
        <v>37</v>
      </c>
      <c r="K35" s="69" t="str">
        <f t="shared" si="1"/>
        <v>Segunda Línea de Defensa</v>
      </c>
      <c r="L35" s="87" t="s">
        <v>133</v>
      </c>
      <c r="M35" s="133" t="s">
        <v>331</v>
      </c>
      <c r="N35" s="108">
        <v>5</v>
      </c>
      <c r="O35" s="106">
        <v>5</v>
      </c>
      <c r="P35" s="106">
        <v>5</v>
      </c>
      <c r="Q35" s="106">
        <v>5</v>
      </c>
      <c r="R35" s="135">
        <f t="shared" si="2"/>
        <v>5</v>
      </c>
      <c r="S35" s="59" t="str">
        <f t="shared" si="0"/>
        <v>Alto Aseguramiento</v>
      </c>
      <c r="T35" s="59" t="str">
        <f>VLOOKUP(S35,Instructivo!$G$46:$P$49,2,0)</f>
        <v>La Oficina de Control Interno o quien haga sus veces confiará en los resultados del aseguramiento de la 2ª línea y basado en sus informes, auditará la efectividad de dicha función, evitando evaluar los controles de la 1ª línea.</v>
      </c>
      <c r="U35" s="136" t="str">
        <f>IF(S35="Alto Aseguramiento","NA",Instructivo!$H$55)</f>
        <v>NA</v>
      </c>
    </row>
    <row r="36" spans="1:21" s="121" customFormat="1" ht="90.75" customHeight="1" x14ac:dyDescent="0.2">
      <c r="A36" s="124"/>
      <c r="B36" s="163">
        <v>30</v>
      </c>
      <c r="C36" s="93" t="s">
        <v>134</v>
      </c>
      <c r="D36" s="94" t="s">
        <v>332</v>
      </c>
      <c r="E36" s="95" t="s">
        <v>94</v>
      </c>
      <c r="F36" s="96" t="s">
        <v>135</v>
      </c>
      <c r="G36" s="97" t="s">
        <v>136</v>
      </c>
      <c r="H36" s="108" t="s">
        <v>37</v>
      </c>
      <c r="I36" s="106" t="s">
        <v>37</v>
      </c>
      <c r="J36" s="107"/>
      <c r="K36" s="69" t="str">
        <f t="shared" si="1"/>
        <v>Primera Línea de Defensa</v>
      </c>
      <c r="L36" s="87"/>
      <c r="M36" s="133"/>
      <c r="N36" s="108"/>
      <c r="O36" s="106"/>
      <c r="P36" s="106"/>
      <c r="Q36" s="106"/>
      <c r="R36" s="135">
        <f t="shared" si="2"/>
        <v>0</v>
      </c>
      <c r="S36" s="59" t="str">
        <f t="shared" si="0"/>
        <v>Bajo Aseguramiento</v>
      </c>
      <c r="T36" s="59" t="str">
        <f>VLOOKUP(S36,Instructivo!$G$46:$P$49,2,0)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36" s="136" t="str">
        <f>IF(S36="Alto Aseguramiento","NA",Instructivo!$H$55)</f>
        <v>Priorizar en su Plan Anual de Auditoría</v>
      </c>
    </row>
    <row r="37" spans="1:21" s="121" customFormat="1" ht="97.5" customHeight="1" x14ac:dyDescent="0.2">
      <c r="A37" s="124"/>
      <c r="B37" s="163">
        <v>31</v>
      </c>
      <c r="C37" s="98" t="s">
        <v>137</v>
      </c>
      <c r="D37" s="89" t="s">
        <v>138</v>
      </c>
      <c r="E37" s="95" t="s">
        <v>94</v>
      </c>
      <c r="F37" s="96" t="s">
        <v>135</v>
      </c>
      <c r="G37" s="97" t="s">
        <v>136</v>
      </c>
      <c r="H37" s="108" t="s">
        <v>37</v>
      </c>
      <c r="I37" s="106" t="s">
        <v>37</v>
      </c>
      <c r="J37" s="107"/>
      <c r="K37" s="69" t="str">
        <f t="shared" si="1"/>
        <v>Primera Línea de Defensa</v>
      </c>
      <c r="L37" s="87"/>
      <c r="M37" s="133"/>
      <c r="N37" s="108"/>
      <c r="O37" s="106"/>
      <c r="P37" s="106"/>
      <c r="Q37" s="106"/>
      <c r="R37" s="135">
        <f t="shared" si="2"/>
        <v>0</v>
      </c>
      <c r="S37" s="59" t="str">
        <f t="shared" si="0"/>
        <v>Bajo Aseguramiento</v>
      </c>
      <c r="T37" s="59" t="str">
        <f>VLOOKUP(S37,Instructivo!$G$46:$P$49,2,0)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37" s="136" t="str">
        <f>IF(S37="Alto Aseguramiento","NA",Instructivo!$H$55)</f>
        <v>Priorizar en su Plan Anual de Auditoría</v>
      </c>
    </row>
    <row r="38" spans="1:21" s="121" customFormat="1" ht="111" customHeight="1" x14ac:dyDescent="0.2">
      <c r="A38" s="124"/>
      <c r="B38" s="163">
        <v>32</v>
      </c>
      <c r="C38" s="99" t="s">
        <v>139</v>
      </c>
      <c r="D38" s="89" t="s">
        <v>140</v>
      </c>
      <c r="E38" s="84" t="s">
        <v>94</v>
      </c>
      <c r="F38" s="96" t="s">
        <v>135</v>
      </c>
      <c r="G38" s="97" t="s">
        <v>333</v>
      </c>
      <c r="H38" s="108" t="s">
        <v>37</v>
      </c>
      <c r="I38" s="106" t="s">
        <v>37</v>
      </c>
      <c r="J38" s="109" t="s">
        <v>37</v>
      </c>
      <c r="K38" s="69" t="str">
        <f t="shared" si="1"/>
        <v>Segunda Línea de Defensa</v>
      </c>
      <c r="L38" s="101" t="s">
        <v>141</v>
      </c>
      <c r="M38" s="133" t="s">
        <v>334</v>
      </c>
      <c r="N38" s="108">
        <v>5</v>
      </c>
      <c r="O38" s="106">
        <v>5</v>
      </c>
      <c r="P38" s="106">
        <v>5</v>
      </c>
      <c r="Q38" s="106">
        <v>5</v>
      </c>
      <c r="R38" s="135">
        <f t="shared" si="2"/>
        <v>5</v>
      </c>
      <c r="S38" s="59" t="str">
        <f t="shared" si="0"/>
        <v>Alto Aseguramiento</v>
      </c>
      <c r="T38" s="59" t="str">
        <f>VLOOKUP(S38,Instructivo!$G$46:$P$49,2,0)</f>
        <v>La Oficina de Control Interno o quien haga sus veces confiará en los resultados del aseguramiento de la 2ª línea y basado en sus informes, auditará la efectividad de dicha función, evitando evaluar los controles de la 1ª línea.</v>
      </c>
      <c r="U38" s="136" t="str">
        <f>IF(S38="Alto Aseguramiento","NA",Instructivo!$H$55)</f>
        <v>NA</v>
      </c>
    </row>
    <row r="39" spans="1:21" s="121" customFormat="1" ht="113.25" customHeight="1" x14ac:dyDescent="0.2">
      <c r="A39" s="124"/>
      <c r="B39" s="163">
        <v>33</v>
      </c>
      <c r="C39" s="96" t="s">
        <v>142</v>
      </c>
      <c r="D39" s="100" t="s">
        <v>143</v>
      </c>
      <c r="E39" s="95" t="s">
        <v>67</v>
      </c>
      <c r="F39" s="98" t="s">
        <v>135</v>
      </c>
      <c r="G39" s="97" t="s">
        <v>136</v>
      </c>
      <c r="H39" s="108" t="s">
        <v>37</v>
      </c>
      <c r="I39" s="107" t="s">
        <v>37</v>
      </c>
      <c r="J39" s="110"/>
      <c r="K39" s="69" t="str">
        <f t="shared" si="1"/>
        <v>Primera Línea de Defensa</v>
      </c>
      <c r="L39" s="81"/>
      <c r="M39" s="133"/>
      <c r="N39" s="108"/>
      <c r="O39" s="106"/>
      <c r="P39" s="106"/>
      <c r="Q39" s="106"/>
      <c r="R39" s="135">
        <f t="shared" si="2"/>
        <v>0</v>
      </c>
      <c r="S39" s="59" t="str">
        <f t="shared" si="0"/>
        <v>Bajo Aseguramiento</v>
      </c>
      <c r="T39" s="59" t="str">
        <f>VLOOKUP(S39,Instructivo!$G$46:$P$49,2,0)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U39" s="136" t="str">
        <f>IF(S39="Alto Aseguramiento","NA",Instructivo!$H$55)</f>
        <v>Priorizar en su Plan Anual de Auditoría</v>
      </c>
    </row>
    <row r="40" spans="1:21" s="121" customFormat="1" ht="142.5" customHeight="1" x14ac:dyDescent="0.2">
      <c r="A40" s="124"/>
      <c r="B40" s="163">
        <v>34</v>
      </c>
      <c r="C40" s="96" t="s">
        <v>335</v>
      </c>
      <c r="D40" s="100" t="s">
        <v>112</v>
      </c>
      <c r="E40" s="84" t="s">
        <v>112</v>
      </c>
      <c r="F40" s="98" t="s">
        <v>338</v>
      </c>
      <c r="G40" s="97" t="s">
        <v>337</v>
      </c>
      <c r="H40" s="108" t="s">
        <v>37</v>
      </c>
      <c r="I40" s="107" t="s">
        <v>37</v>
      </c>
      <c r="J40" s="110" t="s">
        <v>37</v>
      </c>
      <c r="K40" s="69" t="str">
        <f t="shared" si="1"/>
        <v>Segunda Línea de Defensa</v>
      </c>
      <c r="L40" s="68" t="s">
        <v>339</v>
      </c>
      <c r="M40" s="133" t="s">
        <v>340</v>
      </c>
      <c r="N40" s="108">
        <v>5</v>
      </c>
      <c r="O40" s="106">
        <v>5</v>
      </c>
      <c r="P40" s="106">
        <v>5</v>
      </c>
      <c r="Q40" s="106">
        <v>5</v>
      </c>
      <c r="R40" s="135">
        <f t="shared" si="2"/>
        <v>5</v>
      </c>
      <c r="S40" s="59" t="str">
        <f t="shared" si="0"/>
        <v>Alto Aseguramiento</v>
      </c>
      <c r="T40" s="59" t="str">
        <f>VLOOKUP(S40,Instructivo!$G$46:$P$49,2,0)</f>
        <v>La Oficina de Control Interno o quien haga sus veces confiará en los resultados del aseguramiento de la 2ª línea y basado en sus informes, auditará la efectividad de dicha función, evitando evaluar los controles de la 1ª línea.</v>
      </c>
      <c r="U40" s="136" t="str">
        <f>IF(S40="Alto Aseguramiento","NA",Instructivo!$H$55)</f>
        <v>NA</v>
      </c>
    </row>
    <row r="41" spans="1:21" s="121" customFormat="1" ht="138.75" customHeight="1" x14ac:dyDescent="0.2">
      <c r="A41" s="124"/>
      <c r="B41" s="163">
        <v>35</v>
      </c>
      <c r="C41" s="98" t="s">
        <v>336</v>
      </c>
      <c r="D41" s="100" t="s">
        <v>145</v>
      </c>
      <c r="E41" s="114" t="s">
        <v>67</v>
      </c>
      <c r="F41" s="98" t="s">
        <v>338</v>
      </c>
      <c r="G41" s="97" t="s">
        <v>337</v>
      </c>
      <c r="H41" s="108" t="s">
        <v>37</v>
      </c>
      <c r="I41" s="107" t="s">
        <v>37</v>
      </c>
      <c r="J41" s="110" t="s">
        <v>37</v>
      </c>
      <c r="K41" s="69" t="str">
        <f t="shared" si="1"/>
        <v>Segunda Línea de Defensa</v>
      </c>
      <c r="L41" s="87" t="s">
        <v>341</v>
      </c>
      <c r="M41" s="133" t="s">
        <v>342</v>
      </c>
      <c r="N41" s="108">
        <v>5</v>
      </c>
      <c r="O41" s="106">
        <v>5</v>
      </c>
      <c r="P41" s="106">
        <v>5</v>
      </c>
      <c r="Q41" s="106">
        <v>5</v>
      </c>
      <c r="R41" s="135">
        <f t="shared" si="2"/>
        <v>5</v>
      </c>
      <c r="S41" s="59" t="str">
        <f t="shared" si="0"/>
        <v>Alto Aseguramiento</v>
      </c>
      <c r="T41" s="59" t="str">
        <f>VLOOKUP(S41,Instructivo!$G$46:$P$49,2,0)</f>
        <v>La Oficina de Control Interno o quien haga sus veces confiará en los resultados del aseguramiento de la 2ª línea y basado en sus informes, auditará la efectividad de dicha función, evitando evaluar los controles de la 1ª línea.</v>
      </c>
      <c r="U41" s="136" t="str">
        <f>IF(S41="Alto Aseguramiento","NA",Instructivo!$H$55)</f>
        <v>NA</v>
      </c>
    </row>
    <row r="42" spans="1:21" s="118" customFormat="1" ht="15.75" hidden="1" customHeight="1" x14ac:dyDescent="0.2">
      <c r="A42" s="117"/>
      <c r="B42" s="125"/>
      <c r="C42" s="126"/>
      <c r="D42" s="127"/>
      <c r="E42" s="125"/>
      <c r="F42" s="128"/>
      <c r="G42" s="128"/>
      <c r="H42" s="125"/>
      <c r="I42" s="125"/>
      <c r="J42" s="125"/>
      <c r="K42" s="126"/>
      <c r="L42" s="128"/>
      <c r="M42" s="128"/>
      <c r="N42" s="125"/>
      <c r="O42" s="125"/>
      <c r="P42" s="125"/>
      <c r="Q42" s="125"/>
      <c r="R42" s="125"/>
      <c r="S42" s="126"/>
      <c r="T42" s="126"/>
      <c r="U42" s="125"/>
    </row>
    <row r="43" spans="1:21" s="118" customFormat="1" ht="12.75" x14ac:dyDescent="0.2">
      <c r="A43" s="129"/>
      <c r="B43" s="130"/>
      <c r="E43" s="130"/>
      <c r="F43" s="119"/>
      <c r="G43" s="119"/>
      <c r="H43" s="130"/>
      <c r="I43" s="130"/>
      <c r="J43" s="130"/>
      <c r="L43" s="119"/>
      <c r="M43" s="119"/>
      <c r="N43" s="130"/>
      <c r="O43" s="130"/>
      <c r="P43" s="130"/>
      <c r="Q43" s="130"/>
      <c r="R43" s="130"/>
      <c r="U43" s="130"/>
    </row>
    <row r="44" spans="1:21" x14ac:dyDescent="0.2">
      <c r="A44" s="24"/>
      <c r="B44" s="111"/>
      <c r="C44" s="47"/>
      <c r="D44" s="47"/>
      <c r="E44" s="111"/>
      <c r="F44" s="53"/>
      <c r="G44" s="53"/>
      <c r="H44" s="111"/>
      <c r="I44" s="111"/>
      <c r="J44" s="111"/>
      <c r="K44" s="47"/>
      <c r="L44" s="53"/>
      <c r="M44" s="53"/>
      <c r="N44" s="111"/>
      <c r="O44" s="111"/>
      <c r="P44" s="111"/>
      <c r="Q44" s="111"/>
      <c r="R44" s="111"/>
      <c r="S44" s="47"/>
      <c r="T44" s="47"/>
      <c r="U44" s="111"/>
    </row>
    <row r="45" spans="1:21" ht="15" customHeight="1" x14ac:dyDescent="0.3">
      <c r="A45" s="24"/>
      <c r="B45" s="111"/>
      <c r="C45" s="47"/>
      <c r="D45" s="47"/>
      <c r="E45" s="111"/>
      <c r="F45" s="115"/>
      <c r="G45" s="53"/>
      <c r="H45" s="111"/>
      <c r="I45" s="111"/>
      <c r="J45" s="111"/>
      <c r="K45" s="47"/>
      <c r="L45" s="113"/>
      <c r="M45" s="53"/>
      <c r="N45" s="111"/>
      <c r="O45" s="111"/>
      <c r="P45" s="111"/>
      <c r="Q45" s="111"/>
      <c r="R45" s="111"/>
      <c r="S45" s="47"/>
      <c r="T45" s="47"/>
      <c r="U45" s="111"/>
    </row>
    <row r="46" spans="1:21" ht="15" customHeight="1" x14ac:dyDescent="0.2">
      <c r="A46" s="24"/>
      <c r="B46" s="111"/>
      <c r="C46" s="47"/>
      <c r="D46" s="47"/>
      <c r="E46" s="111"/>
      <c r="F46" s="115"/>
      <c r="G46" s="53"/>
      <c r="H46" s="111"/>
      <c r="I46" s="111"/>
      <c r="J46" s="111"/>
      <c r="K46" s="47"/>
      <c r="L46" s="53"/>
      <c r="M46" s="53"/>
      <c r="N46" s="111"/>
      <c r="O46" s="111"/>
      <c r="P46" s="111"/>
      <c r="Q46" s="111"/>
      <c r="R46" s="111"/>
      <c r="S46" s="47"/>
      <c r="T46" s="47"/>
      <c r="U46" s="111"/>
    </row>
    <row r="47" spans="1:21" ht="15" customHeight="1" x14ac:dyDescent="0.2">
      <c r="A47" s="24"/>
      <c r="B47" s="111"/>
      <c r="C47" s="47"/>
      <c r="D47" s="47"/>
      <c r="E47" s="111"/>
      <c r="F47" s="115"/>
      <c r="G47" s="53"/>
      <c r="H47" s="111"/>
      <c r="I47" s="111"/>
      <c r="J47" s="111"/>
      <c r="K47" s="47"/>
      <c r="L47" s="53"/>
      <c r="M47" s="53"/>
      <c r="N47" s="111"/>
      <c r="O47" s="111"/>
      <c r="P47" s="111"/>
      <c r="Q47" s="111"/>
      <c r="R47" s="111"/>
      <c r="S47" s="47"/>
      <c r="T47" s="47"/>
      <c r="U47" s="111"/>
    </row>
    <row r="48" spans="1:21" ht="15" customHeight="1" x14ac:dyDescent="0.2">
      <c r="A48" s="24"/>
      <c r="B48" s="111"/>
      <c r="C48" s="47"/>
      <c r="D48" s="272"/>
      <c r="E48" s="111"/>
      <c r="F48" s="115"/>
      <c r="G48" s="53"/>
      <c r="H48" s="111"/>
      <c r="I48" s="111"/>
      <c r="J48" s="111"/>
      <c r="K48" s="47"/>
      <c r="L48" s="53"/>
      <c r="M48" s="53"/>
      <c r="N48" s="111"/>
      <c r="O48" s="111"/>
      <c r="P48" s="111"/>
      <c r="Q48" s="111"/>
      <c r="R48" s="111"/>
      <c r="S48" s="47"/>
      <c r="T48" s="47"/>
      <c r="U48" s="111"/>
    </row>
    <row r="49" spans="1:21" ht="15" hidden="1" customHeight="1" x14ac:dyDescent="0.2">
      <c r="A49" s="24"/>
      <c r="B49" s="111"/>
      <c r="C49" s="47"/>
      <c r="D49" s="272"/>
      <c r="E49" s="111"/>
      <c r="F49" s="115"/>
      <c r="G49" s="53"/>
      <c r="H49" s="111"/>
      <c r="I49" s="111"/>
      <c r="J49" s="111"/>
      <c r="K49" s="47"/>
      <c r="L49" s="53"/>
      <c r="M49" s="53"/>
      <c r="N49" s="111"/>
      <c r="O49" s="111"/>
      <c r="P49" s="111"/>
      <c r="Q49" s="111"/>
      <c r="R49" s="111"/>
      <c r="S49" s="47"/>
      <c r="T49" s="47"/>
      <c r="U49" s="111"/>
    </row>
    <row r="50" spans="1:21" ht="15" hidden="1" customHeight="1" x14ac:dyDescent="0.2">
      <c r="A50" s="24"/>
      <c r="B50" s="111"/>
      <c r="C50" s="47"/>
      <c r="D50" s="272"/>
      <c r="E50" s="111"/>
      <c r="F50" s="115"/>
      <c r="G50" s="53"/>
      <c r="H50" s="111"/>
      <c r="I50" s="111"/>
      <c r="J50" s="111"/>
      <c r="K50" s="47"/>
      <c r="L50" s="53"/>
      <c r="M50" s="53"/>
      <c r="N50" s="111"/>
      <c r="O50" s="111"/>
      <c r="P50" s="111"/>
      <c r="Q50" s="111"/>
      <c r="R50" s="111"/>
      <c r="S50" s="47"/>
      <c r="T50" s="47"/>
      <c r="U50" s="111"/>
    </row>
    <row r="51" spans="1:21" ht="15" hidden="1" customHeight="1" x14ac:dyDescent="0.2">
      <c r="A51" s="24"/>
      <c r="B51" s="111"/>
      <c r="C51" s="47"/>
      <c r="D51" s="272"/>
      <c r="E51" s="111"/>
      <c r="F51" s="115"/>
      <c r="G51" s="53"/>
      <c r="H51" s="111"/>
      <c r="I51" s="111"/>
      <c r="J51" s="111"/>
      <c r="K51" s="47"/>
      <c r="L51" s="53"/>
      <c r="M51" s="53"/>
      <c r="N51" s="111"/>
      <c r="O51" s="111"/>
      <c r="P51" s="111"/>
      <c r="Q51" s="111"/>
      <c r="R51" s="111"/>
      <c r="S51" s="47"/>
      <c r="T51" s="47"/>
      <c r="U51" s="111"/>
    </row>
    <row r="52" spans="1:21" hidden="1" x14ac:dyDescent="0.2">
      <c r="A52" s="24"/>
      <c r="B52" s="111"/>
      <c r="C52" s="47"/>
      <c r="D52" s="272"/>
      <c r="E52" s="111"/>
      <c r="F52" s="53"/>
      <c r="G52" s="53"/>
      <c r="H52" s="111"/>
      <c r="I52" s="111"/>
      <c r="J52" s="111"/>
      <c r="K52" s="47"/>
      <c r="L52" s="53"/>
      <c r="M52" s="53"/>
      <c r="N52" s="111"/>
      <c r="O52" s="111"/>
      <c r="P52" s="111"/>
      <c r="Q52" s="111"/>
      <c r="R52" s="111"/>
      <c r="S52" s="47"/>
      <c r="T52" s="47"/>
      <c r="U52" s="111"/>
    </row>
    <row r="53" spans="1:21" hidden="1" x14ac:dyDescent="0.2">
      <c r="A53" s="24"/>
      <c r="B53" s="111"/>
      <c r="C53" s="47"/>
      <c r="D53" s="272"/>
      <c r="E53" s="111"/>
      <c r="F53" s="53"/>
      <c r="G53" s="53"/>
      <c r="H53" s="111"/>
      <c r="I53" s="111"/>
      <c r="J53" s="111"/>
      <c r="K53" s="47"/>
      <c r="L53" s="53"/>
      <c r="M53" s="53"/>
      <c r="N53" s="111"/>
      <c r="O53" s="111"/>
      <c r="P53" s="111"/>
      <c r="Q53" s="111"/>
      <c r="R53" s="111"/>
      <c r="S53" s="47"/>
      <c r="T53" s="47"/>
      <c r="U53" s="111"/>
    </row>
    <row r="54" spans="1:21" hidden="1" x14ac:dyDescent="0.2">
      <c r="A54" s="24"/>
      <c r="B54" s="111"/>
      <c r="C54" s="47"/>
      <c r="D54" s="272"/>
      <c r="E54" s="111"/>
      <c r="F54" s="53"/>
      <c r="G54" s="53"/>
      <c r="H54" s="111"/>
      <c r="I54" s="111"/>
      <c r="J54" s="111"/>
      <c r="K54" s="47"/>
      <c r="L54" s="53"/>
      <c r="M54" s="53"/>
      <c r="N54" s="111"/>
      <c r="O54" s="111"/>
      <c r="P54" s="111"/>
      <c r="Q54" s="111"/>
      <c r="R54" s="111"/>
      <c r="S54" s="47"/>
      <c r="T54" s="47"/>
      <c r="U54" s="111"/>
    </row>
    <row r="55" spans="1:21" ht="15" customHeight="1" x14ac:dyDescent="0.2">
      <c r="A55" s="24"/>
      <c r="B55" s="111"/>
      <c r="C55" s="47"/>
      <c r="D55" s="47"/>
      <c r="E55" s="111"/>
      <c r="F55" s="53"/>
      <c r="G55" s="53"/>
      <c r="H55" s="111"/>
      <c r="I55" s="111"/>
      <c r="J55" s="111"/>
      <c r="K55" s="47"/>
      <c r="L55" s="53"/>
      <c r="M55" s="53"/>
      <c r="N55" s="111"/>
      <c r="O55" s="111"/>
      <c r="P55" s="111"/>
      <c r="Q55" s="111"/>
      <c r="R55" s="111"/>
      <c r="S55" s="47"/>
      <c r="T55" s="47"/>
      <c r="U55" s="111"/>
    </row>
  </sheetData>
  <sheetProtection algorithmName="SHA-512" hashValue="r4Ae9j9vnHO+4lA+ecQKRkFOFBondR2eeUn9aNnPqzjs4/c0AYSynTRsC3qNtTpC//gzxOICUnqILi5ML8Et4g==" saltValue="vajU/nUx7naYXQ4YU6G/JQ==" spinCount="100000" sheet="1" objects="1" scenarios="1"/>
  <autoFilter ref="A6:AA41" xr:uid="{ADF37DDF-A7C6-44E4-8FE5-805FE34A2AE1}"/>
  <mergeCells count="19">
    <mergeCell ref="B1:C2"/>
    <mergeCell ref="D1:U1"/>
    <mergeCell ref="D2:U2"/>
    <mergeCell ref="B4:T4"/>
    <mergeCell ref="U4:U6"/>
    <mergeCell ref="B5:B6"/>
    <mergeCell ref="C5:C6"/>
    <mergeCell ref="D5:D6"/>
    <mergeCell ref="E5:E6"/>
    <mergeCell ref="F5:F6"/>
    <mergeCell ref="S5:S6"/>
    <mergeCell ref="T5:T6"/>
    <mergeCell ref="M5:M6"/>
    <mergeCell ref="N5:R5"/>
    <mergeCell ref="D48:D54"/>
    <mergeCell ref="G5:G6"/>
    <mergeCell ref="H5:J5"/>
    <mergeCell ref="K5:K6"/>
    <mergeCell ref="L5:L6"/>
  </mergeCells>
  <conditionalFormatting sqref="S7:S41">
    <cfRule type="cellIs" dxfId="63" priority="70" operator="equal">
      <formula>"Alto Aseguramiento"</formula>
    </cfRule>
    <cfRule type="cellIs" dxfId="62" priority="71" operator="equal">
      <formula>"Medio Aseguramiento"</formula>
    </cfRule>
    <cfRule type="cellIs" dxfId="61" priority="72" operator="equal">
      <formula>"Bajo Aseguramiento"</formula>
    </cfRule>
  </conditionalFormatting>
  <conditionalFormatting sqref="C8:D15 C18:C33 R7:R41 K7:K41">
    <cfRule type="cellIs" dxfId="60" priority="69" operator="equal">
      <formula>0</formula>
    </cfRule>
  </conditionalFormatting>
  <conditionalFormatting sqref="L10:L11">
    <cfRule type="cellIs" dxfId="59" priority="68" operator="equal">
      <formula>0</formula>
    </cfRule>
  </conditionalFormatting>
  <conditionalFormatting sqref="D21:D22">
    <cfRule type="cellIs" dxfId="58" priority="66" operator="equal">
      <formula>0</formula>
    </cfRule>
  </conditionalFormatting>
  <conditionalFormatting sqref="D25:D26">
    <cfRule type="cellIs" dxfId="57" priority="65" operator="equal">
      <formula>0</formula>
    </cfRule>
  </conditionalFormatting>
  <conditionalFormatting sqref="D23">
    <cfRule type="cellIs" dxfId="56" priority="64" operator="equal">
      <formula>0</formula>
    </cfRule>
  </conditionalFormatting>
  <conditionalFormatting sqref="D30">
    <cfRule type="cellIs" dxfId="55" priority="63" operator="equal">
      <formula>0</formula>
    </cfRule>
  </conditionalFormatting>
  <conditionalFormatting sqref="D33">
    <cfRule type="cellIs" dxfId="54" priority="62" operator="equal">
      <formula>0</formula>
    </cfRule>
  </conditionalFormatting>
  <conditionalFormatting sqref="D34">
    <cfRule type="cellIs" dxfId="53" priority="61" operator="equal">
      <formula>0</formula>
    </cfRule>
  </conditionalFormatting>
  <conditionalFormatting sqref="D35">
    <cfRule type="cellIs" dxfId="52" priority="56" operator="equal">
      <formula>0</formula>
    </cfRule>
  </conditionalFormatting>
  <conditionalFormatting sqref="D36">
    <cfRule type="cellIs" dxfId="51" priority="50" operator="equal">
      <formula>0</formula>
    </cfRule>
  </conditionalFormatting>
  <conditionalFormatting sqref="D37">
    <cfRule type="cellIs" dxfId="50" priority="44" operator="equal">
      <formula>0</formula>
    </cfRule>
  </conditionalFormatting>
  <conditionalFormatting sqref="D38">
    <cfRule type="cellIs" dxfId="49" priority="38" operator="equal">
      <formula>0</formula>
    </cfRule>
  </conditionalFormatting>
  <conditionalFormatting sqref="D39">
    <cfRule type="cellIs" dxfId="48" priority="32" operator="equal">
      <formula>0</formula>
    </cfRule>
  </conditionalFormatting>
  <conditionalFormatting sqref="D40">
    <cfRule type="cellIs" dxfId="47" priority="26" operator="equal">
      <formula>0</formula>
    </cfRule>
  </conditionalFormatting>
  <conditionalFormatting sqref="D41">
    <cfRule type="cellIs" dxfId="46" priority="20" operator="equal">
      <formula>0</formula>
    </cfRule>
  </conditionalFormatting>
  <conditionalFormatting sqref="C16:D16 F16">
    <cfRule type="cellIs" dxfId="45" priority="14" operator="equal">
      <formula>0</formula>
    </cfRule>
  </conditionalFormatting>
  <conditionalFormatting sqref="C17:D17">
    <cfRule type="cellIs" dxfId="44" priority="13" operator="equal">
      <formula>0</formula>
    </cfRule>
  </conditionalFormatting>
  <conditionalFormatting sqref="D18">
    <cfRule type="cellIs" dxfId="43" priority="12" operator="equal">
      <formula>0</formula>
    </cfRule>
  </conditionalFormatting>
  <conditionalFormatting sqref="D19">
    <cfRule type="cellIs" dxfId="42" priority="11" operator="equal">
      <formula>0</formula>
    </cfRule>
  </conditionalFormatting>
  <conditionalFormatting sqref="D20">
    <cfRule type="cellIs" dxfId="41" priority="10" operator="equal">
      <formula>0</formula>
    </cfRule>
  </conditionalFormatting>
  <conditionalFormatting sqref="D27">
    <cfRule type="cellIs" dxfId="40" priority="9" operator="equal">
      <formula>0</formula>
    </cfRule>
  </conditionalFormatting>
  <conditionalFormatting sqref="D7">
    <cfRule type="cellIs" dxfId="39" priority="8" operator="equal">
      <formula>0</formula>
    </cfRule>
  </conditionalFormatting>
  <conditionalFormatting sqref="D24">
    <cfRule type="cellIs" dxfId="38" priority="7" operator="equal">
      <formula>0</formula>
    </cfRule>
  </conditionalFormatting>
  <conditionalFormatting sqref="D28">
    <cfRule type="cellIs" dxfId="37" priority="5" operator="equal">
      <formula>0</formula>
    </cfRule>
  </conditionalFormatting>
  <conditionalFormatting sqref="D29">
    <cfRule type="cellIs" dxfId="36" priority="4" operator="equal">
      <formula>0</formula>
    </cfRule>
  </conditionalFormatting>
  <conditionalFormatting sqref="D31">
    <cfRule type="cellIs" dxfId="35" priority="3" operator="equal">
      <formula>0</formula>
    </cfRule>
  </conditionalFormatting>
  <conditionalFormatting sqref="D32">
    <cfRule type="cellIs" dxfId="34" priority="2" operator="equal">
      <formula>0</formula>
    </cfRule>
  </conditionalFormatting>
  <conditionalFormatting sqref="M7:M41">
    <cfRule type="cellIs" dxfId="33" priority="1" operator="equal">
      <formula>0</formula>
    </cfRule>
  </conditionalFormatting>
  <dataValidations count="5">
    <dataValidation type="custom" allowBlank="1" showInputMessage="1" showErrorMessage="1" error="Si la clasificación es primera línea de defensa, no diligencie los demás campos_x000a_" sqref="L9 L33 L15:L21 L23:L24 L12 L27:L30" xr:uid="{F3B15B3F-BAE5-4220-89CF-8C92BB02AB88}">
      <formula1>_xlfn.IFNA(K9="Segunda Línea de Defensa","")</formula1>
    </dataValidation>
    <dataValidation type="whole" operator="equal" allowBlank="1" showInputMessage="1" showErrorMessage="1" sqref="R7:R41" xr:uid="{F7CBBBEF-BAB6-4084-B920-FFBB1FB02533}">
      <formula1>(N7*0.2)+(O7*0.3)+(P7*0.3)+(Q7*0.2)</formula1>
    </dataValidation>
    <dataValidation type="whole" allowBlank="1" showInputMessage="1" showErrorMessage="1" errorTitle="Atención" error="El numero tiene que estar entre 0 y 5" sqref="N8:Q41" xr:uid="{7C88DEAD-A110-4488-A456-BDBBDD63D86E}">
      <formula1>0</formula1>
      <formula2>5</formula2>
    </dataValidation>
    <dataValidation type="custom" allowBlank="1" showInputMessage="1" showErrorMessage="1" error="No es posible modificar campos en este formulario" sqref="C8:C33" xr:uid="{390B103B-9478-467D-9B21-496CAB61F85F}">
      <formula1>IFERROR(VLOOKUP(#REF!,$A$8:$U$34,3,FALSE),"")</formula1>
    </dataValidation>
    <dataValidation type="custom" allowBlank="1" showInputMessage="1" sqref="S7:S41" xr:uid="{7B23A7E8-ADE8-4C00-995B-198A96BEAFA9}">
      <formula1>IF(R7&lt;0.9," ",IF(R7&lt;3,"Bajo Aseguramiento",IF(R7&lt;4,"Medio Aseguramiento","Alto Aseguramiento")))</formula1>
    </dataValidation>
  </dataValidations>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2ABE0-CC2B-4F50-A316-DF93DD76741F}">
  <sheetPr codeName="Hoja6">
    <tabColor rgb="FF0070C0"/>
  </sheetPr>
  <dimension ref="A1:W70"/>
  <sheetViews>
    <sheetView zoomScaleNormal="100" workbookViewId="0">
      <pane ySplit="7" topLeftCell="A26" activePane="bottomLeft" state="frozen"/>
      <selection pane="bottomLeft" activeCell="F20" sqref="F20"/>
    </sheetView>
  </sheetViews>
  <sheetFormatPr baseColWidth="10" defaultColWidth="11.42578125" defaultRowHeight="14.25" zeroHeight="1" x14ac:dyDescent="0.2"/>
  <cols>
    <col min="1" max="1" width="7.7109375" style="137" customWidth="1"/>
    <col min="2" max="2" width="31.85546875" style="49" customWidth="1"/>
    <col min="3" max="3" width="45.7109375" style="49" customWidth="1"/>
    <col min="4" max="4" width="18.140625" style="137" customWidth="1"/>
    <col min="5" max="5" width="33.28515625" style="137" customWidth="1"/>
    <col min="6" max="6" width="29" style="137" customWidth="1"/>
    <col min="7" max="7" width="24.42578125" style="156" customWidth="1"/>
    <col min="8" max="8" width="48.28515625" style="54" customWidth="1"/>
    <col min="9" max="9" width="22.28515625" style="49" customWidth="1"/>
    <col min="10" max="16384" width="11.42578125" style="49"/>
  </cols>
  <sheetData>
    <row r="1" spans="1:23" ht="20.25" customHeight="1" x14ac:dyDescent="0.3">
      <c r="A1" s="159"/>
      <c r="B1" s="60"/>
      <c r="C1" s="293" t="s">
        <v>146</v>
      </c>
      <c r="D1" s="294"/>
      <c r="E1" s="294"/>
      <c r="F1" s="294"/>
      <c r="G1" s="294"/>
      <c r="H1" s="295"/>
    </row>
    <row r="2" spans="1:23" x14ac:dyDescent="0.2">
      <c r="A2" s="160"/>
      <c r="B2" s="61"/>
      <c r="C2" s="296"/>
      <c r="D2" s="297"/>
      <c r="E2" s="297"/>
      <c r="F2" s="297"/>
      <c r="G2" s="297"/>
      <c r="H2" s="298"/>
    </row>
    <row r="3" spans="1:23" ht="18" x14ac:dyDescent="0.25">
      <c r="A3" s="161"/>
      <c r="B3" s="62"/>
      <c r="C3" s="290" t="s">
        <v>281</v>
      </c>
      <c r="D3" s="291"/>
      <c r="E3" s="291"/>
      <c r="F3" s="291"/>
      <c r="G3" s="291"/>
      <c r="H3" s="292"/>
    </row>
    <row r="4" spans="1:23" x14ac:dyDescent="0.2"/>
    <row r="5" spans="1:23" s="3" customFormat="1" x14ac:dyDescent="0.2">
      <c r="A5" s="286" t="s">
        <v>44</v>
      </c>
      <c r="B5" s="286"/>
      <c r="C5" s="286"/>
      <c r="D5" s="286"/>
      <c r="E5" s="286"/>
      <c r="F5" s="286"/>
      <c r="G5" s="299" t="s">
        <v>45</v>
      </c>
      <c r="H5" s="300" t="s">
        <v>147</v>
      </c>
      <c r="I5" s="49"/>
      <c r="J5" s="49"/>
      <c r="K5" s="49"/>
      <c r="L5" s="49"/>
      <c r="M5" s="49"/>
      <c r="N5" s="49"/>
      <c r="O5" s="49"/>
      <c r="P5" s="49"/>
      <c r="Q5" s="49"/>
      <c r="R5" s="49"/>
      <c r="S5" s="49"/>
      <c r="T5" s="49"/>
      <c r="U5" s="49"/>
      <c r="V5" s="49"/>
      <c r="W5" s="49"/>
    </row>
    <row r="6" spans="1:23" s="3" customFormat="1" x14ac:dyDescent="0.2">
      <c r="A6" s="286" t="s">
        <v>15</v>
      </c>
      <c r="B6" s="274" t="s">
        <v>16</v>
      </c>
      <c r="C6" s="286" t="s">
        <v>201</v>
      </c>
      <c r="D6" s="274" t="s">
        <v>148</v>
      </c>
      <c r="E6" s="274" t="s">
        <v>46</v>
      </c>
      <c r="F6" s="274" t="s">
        <v>203</v>
      </c>
      <c r="G6" s="299"/>
      <c r="H6" s="300"/>
      <c r="I6" s="49"/>
      <c r="J6" s="49"/>
      <c r="K6" s="49"/>
      <c r="L6" s="49"/>
      <c r="M6" s="49"/>
      <c r="N6" s="49"/>
      <c r="O6" s="49"/>
      <c r="P6" s="49"/>
      <c r="Q6" s="49"/>
      <c r="R6" s="49"/>
      <c r="S6" s="49"/>
      <c r="T6" s="49"/>
      <c r="U6" s="49"/>
      <c r="V6" s="49"/>
      <c r="W6" s="49"/>
    </row>
    <row r="7" spans="1:23" s="3" customFormat="1" ht="46.5" customHeight="1" x14ac:dyDescent="0.2">
      <c r="A7" s="286"/>
      <c r="B7" s="274"/>
      <c r="C7" s="286"/>
      <c r="D7" s="274"/>
      <c r="E7" s="274"/>
      <c r="F7" s="274"/>
      <c r="G7" s="299"/>
      <c r="H7" s="300"/>
      <c r="I7" s="49"/>
      <c r="J7" s="49"/>
      <c r="K7" s="49"/>
      <c r="L7" s="49"/>
      <c r="M7" s="49"/>
      <c r="N7" s="49"/>
      <c r="O7" s="49"/>
      <c r="P7" s="49"/>
      <c r="Q7" s="49"/>
      <c r="R7" s="49"/>
      <c r="S7" s="49"/>
      <c r="T7" s="49"/>
      <c r="U7" s="49"/>
      <c r="V7" s="49"/>
      <c r="W7" s="49"/>
    </row>
    <row r="8" spans="1:23" s="3" customFormat="1" ht="79.5" customHeight="1" x14ac:dyDescent="0.2">
      <c r="A8" s="162">
        <v>1</v>
      </c>
      <c r="B8" s="63" t="s">
        <v>61</v>
      </c>
      <c r="C8" s="64" t="s">
        <v>112</v>
      </c>
      <c r="D8" s="138" t="s">
        <v>112</v>
      </c>
      <c r="E8" s="139" t="s">
        <v>290</v>
      </c>
      <c r="F8" s="140" t="s">
        <v>289</v>
      </c>
      <c r="G8" s="157" t="s">
        <v>149</v>
      </c>
      <c r="H8" s="59" t="str">
        <f>VLOOKUP(G8,Instructivo!$G$46:$P$49,2,0)</f>
        <v>La Oficina de Control Interno o quien haga sus veces confiará en los resultados del aseguramiento de la 2ª línea y basado en sus informes, auditará la efectividad de dicha función, evitando evaluar los controles de la 1ª línea.</v>
      </c>
      <c r="I8" s="49"/>
      <c r="J8" s="49"/>
      <c r="K8" s="49"/>
      <c r="L8" s="49"/>
      <c r="M8" s="49"/>
      <c r="N8" s="49"/>
      <c r="O8" s="49"/>
      <c r="P8" s="49"/>
      <c r="Q8" s="49"/>
      <c r="R8" s="49"/>
      <c r="S8" s="49"/>
      <c r="T8" s="49"/>
      <c r="U8" s="49"/>
      <c r="V8" s="49"/>
      <c r="W8" s="49"/>
    </row>
    <row r="9" spans="1:23" s="3" customFormat="1" ht="79.5" customHeight="1" x14ac:dyDescent="0.2">
      <c r="A9" s="163">
        <v>2</v>
      </c>
      <c r="B9" s="70" t="s">
        <v>65</v>
      </c>
      <c r="C9" s="71" t="s">
        <v>66</v>
      </c>
      <c r="D9" s="104" t="s">
        <v>67</v>
      </c>
      <c r="E9" s="141" t="s">
        <v>63</v>
      </c>
      <c r="F9" s="142" t="s">
        <v>64</v>
      </c>
      <c r="G9" s="157" t="s">
        <v>149</v>
      </c>
      <c r="H9" s="59" t="str">
        <f>VLOOKUP(G9,Instructivo!$G$46:$P$49,2,0)</f>
        <v>La Oficina de Control Interno o quien haga sus veces confiará en los resultados del aseguramiento de la 2ª línea y basado en sus informes, auditará la efectividad de dicha función, evitando evaluar los controles de la 1ª línea.</v>
      </c>
      <c r="I9" s="49"/>
      <c r="J9" s="49"/>
      <c r="K9" s="49"/>
      <c r="L9" s="49"/>
      <c r="M9" s="49"/>
      <c r="N9" s="49"/>
      <c r="O9" s="49"/>
      <c r="P9" s="49"/>
      <c r="Q9" s="49"/>
      <c r="R9" s="49"/>
      <c r="S9" s="49"/>
      <c r="T9" s="49"/>
      <c r="U9" s="49"/>
      <c r="V9" s="49"/>
      <c r="W9" s="49"/>
    </row>
    <row r="10" spans="1:23" s="3" customFormat="1" ht="86.25" customHeight="1" x14ac:dyDescent="0.2">
      <c r="A10" s="163">
        <v>3</v>
      </c>
      <c r="B10" s="70" t="s">
        <v>69</v>
      </c>
      <c r="C10" s="70" t="s">
        <v>70</v>
      </c>
      <c r="D10" s="104" t="s">
        <v>67</v>
      </c>
      <c r="E10" s="141" t="s">
        <v>71</v>
      </c>
      <c r="F10" s="142" t="s">
        <v>64</v>
      </c>
      <c r="G10" s="157" t="s">
        <v>149</v>
      </c>
      <c r="H10" s="59" t="str">
        <f>VLOOKUP(G10,Instructivo!$G$46:$P$49,2,0)</f>
        <v>La Oficina de Control Interno o quien haga sus veces confiará en los resultados del aseguramiento de la 2ª línea y basado en sus informes, auditará la efectividad de dicha función, evitando evaluar los controles de la 1ª línea.</v>
      </c>
      <c r="I10" s="49"/>
      <c r="J10" s="49"/>
      <c r="K10" s="49"/>
      <c r="L10" s="49"/>
      <c r="M10" s="49"/>
      <c r="N10" s="49"/>
      <c r="O10" s="49"/>
      <c r="P10" s="49"/>
      <c r="Q10" s="49"/>
      <c r="R10" s="49"/>
      <c r="S10" s="49"/>
      <c r="T10" s="49"/>
      <c r="U10" s="49"/>
      <c r="V10" s="49"/>
      <c r="W10" s="49"/>
    </row>
    <row r="11" spans="1:23" s="3" customFormat="1" ht="92.25" customHeight="1" x14ac:dyDescent="0.2">
      <c r="A11" s="163">
        <v>4</v>
      </c>
      <c r="B11" s="70" t="s">
        <v>73</v>
      </c>
      <c r="C11" s="71" t="s">
        <v>74</v>
      </c>
      <c r="D11" s="104" t="s">
        <v>67</v>
      </c>
      <c r="E11" s="141" t="s">
        <v>75</v>
      </c>
      <c r="F11" s="142" t="s">
        <v>76</v>
      </c>
      <c r="G11" s="157" t="s">
        <v>167</v>
      </c>
      <c r="H11" s="59" t="str">
        <f>VLOOKUP(G11,Instructivo!$G$46:$P$49,2,0)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11" s="49"/>
      <c r="J11" s="49"/>
      <c r="K11" s="49"/>
      <c r="L11" s="49"/>
      <c r="M11" s="49"/>
      <c r="N11" s="49"/>
      <c r="O11" s="49"/>
      <c r="P11" s="49"/>
      <c r="Q11" s="49"/>
      <c r="R11" s="49"/>
      <c r="S11" s="49"/>
      <c r="T11" s="49"/>
      <c r="U11" s="49"/>
      <c r="V11" s="49"/>
      <c r="W11" s="49"/>
    </row>
    <row r="12" spans="1:23" s="3" customFormat="1" ht="79.5" customHeight="1" x14ac:dyDescent="0.2">
      <c r="A12" s="163">
        <v>5</v>
      </c>
      <c r="B12" s="70" t="s">
        <v>77</v>
      </c>
      <c r="C12" s="71" t="s">
        <v>78</v>
      </c>
      <c r="D12" s="104" t="s">
        <v>67</v>
      </c>
      <c r="E12" s="141" t="s">
        <v>294</v>
      </c>
      <c r="F12" s="142" t="s">
        <v>293</v>
      </c>
      <c r="G12" s="157" t="s">
        <v>149</v>
      </c>
      <c r="H12" s="59" t="str">
        <f>VLOOKUP(G12,Instructivo!$G$46:$P$49,2,0)</f>
        <v>La Oficina de Control Interno o quien haga sus veces confiará en los resultados del aseguramiento de la 2ª línea y basado en sus informes, auditará la efectividad de dicha función, evitando evaluar los controles de la 1ª línea.</v>
      </c>
      <c r="I12" s="49"/>
      <c r="J12" s="49"/>
      <c r="K12" s="49"/>
      <c r="L12" s="49"/>
      <c r="M12" s="49"/>
      <c r="N12" s="49"/>
      <c r="O12" s="49"/>
      <c r="P12" s="49"/>
      <c r="Q12" s="49"/>
      <c r="R12" s="49"/>
      <c r="S12" s="49"/>
      <c r="T12" s="49"/>
      <c r="U12" s="49"/>
      <c r="V12" s="49"/>
      <c r="W12" s="49"/>
    </row>
    <row r="13" spans="1:23" s="3" customFormat="1" ht="82.5" customHeight="1" x14ac:dyDescent="0.2">
      <c r="A13" s="163">
        <v>6</v>
      </c>
      <c r="B13" s="70" t="s">
        <v>79</v>
      </c>
      <c r="C13" s="71" t="s">
        <v>172</v>
      </c>
      <c r="D13" s="104" t="s">
        <v>100</v>
      </c>
      <c r="E13" s="141" t="s">
        <v>75</v>
      </c>
      <c r="F13" s="142" t="s">
        <v>76</v>
      </c>
      <c r="G13" s="157" t="s">
        <v>167</v>
      </c>
      <c r="H13" s="59" t="str">
        <f>VLOOKUP(G13,Instructivo!$G$46:$P$49,2,0)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13" s="49"/>
      <c r="J13" s="49"/>
      <c r="K13" s="49"/>
      <c r="L13" s="49"/>
      <c r="M13" s="49"/>
      <c r="N13" s="49"/>
      <c r="O13" s="49"/>
      <c r="P13" s="49"/>
      <c r="Q13" s="49"/>
      <c r="R13" s="49"/>
      <c r="S13" s="49"/>
      <c r="T13" s="49"/>
      <c r="U13" s="49"/>
      <c r="V13" s="49"/>
      <c r="W13" s="49"/>
    </row>
    <row r="14" spans="1:23" s="3" customFormat="1" ht="89.25" x14ac:dyDescent="0.2">
      <c r="A14" s="163">
        <v>7</v>
      </c>
      <c r="B14" s="70" t="s">
        <v>80</v>
      </c>
      <c r="C14" s="71" t="s">
        <v>173</v>
      </c>
      <c r="D14" s="104" t="s">
        <v>67</v>
      </c>
      <c r="E14" s="141" t="s">
        <v>81</v>
      </c>
      <c r="F14" s="142" t="s">
        <v>82</v>
      </c>
      <c r="G14" s="157" t="s">
        <v>149</v>
      </c>
      <c r="H14" s="59" t="str">
        <f>VLOOKUP(G14,Instructivo!$G$46:$P$49,2,0)</f>
        <v>La Oficina de Control Interno o quien haga sus veces confiará en los resultados del aseguramiento de la 2ª línea y basado en sus informes, auditará la efectividad de dicha función, evitando evaluar los controles de la 1ª línea.</v>
      </c>
      <c r="I14" s="49"/>
      <c r="J14" s="49"/>
      <c r="K14" s="49"/>
      <c r="L14" s="49"/>
      <c r="M14" s="49"/>
      <c r="N14" s="49"/>
      <c r="O14" s="49"/>
      <c r="P14" s="49"/>
      <c r="Q14" s="49"/>
      <c r="R14" s="49"/>
      <c r="S14" s="49"/>
      <c r="T14" s="49"/>
      <c r="U14" s="49"/>
      <c r="V14" s="49"/>
      <c r="W14" s="49"/>
    </row>
    <row r="15" spans="1:23" s="3" customFormat="1" ht="86.25" customHeight="1" x14ac:dyDescent="0.2">
      <c r="A15" s="163">
        <v>8</v>
      </c>
      <c r="B15" s="70" t="s">
        <v>83</v>
      </c>
      <c r="C15" s="71" t="s">
        <v>176</v>
      </c>
      <c r="D15" s="104" t="s">
        <v>67</v>
      </c>
      <c r="E15" s="141" t="s">
        <v>81</v>
      </c>
      <c r="F15" s="142" t="s">
        <v>82</v>
      </c>
      <c r="G15" s="157" t="s">
        <v>149</v>
      </c>
      <c r="H15" s="59" t="str">
        <f>VLOOKUP(G15,Instructivo!$G$46:$P$49,2,0)</f>
        <v>La Oficina de Control Interno o quien haga sus veces confiará en los resultados del aseguramiento de la 2ª línea y basado en sus informes, auditará la efectividad de dicha función, evitando evaluar los controles de la 1ª línea.</v>
      </c>
      <c r="I15" s="49"/>
      <c r="J15" s="49"/>
      <c r="K15" s="49"/>
      <c r="L15" s="49"/>
      <c r="M15" s="49"/>
      <c r="N15" s="49"/>
      <c r="O15" s="49"/>
      <c r="P15" s="49"/>
      <c r="Q15" s="49"/>
      <c r="R15" s="49"/>
      <c r="S15" s="49"/>
      <c r="T15" s="49"/>
      <c r="U15" s="49"/>
      <c r="V15" s="49"/>
      <c r="W15" s="49"/>
    </row>
    <row r="16" spans="1:23" s="3" customFormat="1" ht="86.25" customHeight="1" x14ac:dyDescent="0.2">
      <c r="A16" s="163">
        <v>9</v>
      </c>
      <c r="B16" s="70" t="s">
        <v>84</v>
      </c>
      <c r="C16" s="76" t="s">
        <v>182</v>
      </c>
      <c r="D16" s="104" t="s">
        <v>67</v>
      </c>
      <c r="E16" s="142" t="s">
        <v>85</v>
      </c>
      <c r="F16" s="142" t="s">
        <v>85</v>
      </c>
      <c r="G16" s="157" t="s">
        <v>167</v>
      </c>
      <c r="H16" s="59" t="str">
        <f>VLOOKUP(G16,Instructivo!$G$46:$P$49,2,0)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16" s="49"/>
      <c r="J16" s="49"/>
      <c r="K16" s="49"/>
      <c r="L16" s="49"/>
      <c r="M16" s="49"/>
      <c r="N16" s="49"/>
      <c r="O16" s="49"/>
      <c r="P16" s="49"/>
      <c r="Q16" s="49"/>
      <c r="R16" s="49"/>
      <c r="S16" s="49"/>
      <c r="T16" s="49"/>
      <c r="U16" s="49"/>
      <c r="V16" s="49"/>
      <c r="W16" s="49"/>
    </row>
    <row r="17" spans="1:23" s="3" customFormat="1" ht="88.5" customHeight="1" x14ac:dyDescent="0.2">
      <c r="A17" s="163">
        <v>10</v>
      </c>
      <c r="B17" s="70" t="s">
        <v>86</v>
      </c>
      <c r="C17" s="76" t="s">
        <v>87</v>
      </c>
      <c r="D17" s="104" t="s">
        <v>67</v>
      </c>
      <c r="E17" s="143" t="s">
        <v>298</v>
      </c>
      <c r="F17" s="142" t="s">
        <v>297</v>
      </c>
      <c r="G17" s="157" t="s">
        <v>149</v>
      </c>
      <c r="H17" s="59" t="str">
        <f>VLOOKUP(G17,Instructivo!$G$46:$P$49,2,0)</f>
        <v>La Oficina de Control Interno o quien haga sus veces confiará en los resultados del aseguramiento de la 2ª línea y basado en sus informes, auditará la efectividad de dicha función, evitando evaluar los controles de la 1ª línea.</v>
      </c>
      <c r="I17" s="49"/>
      <c r="J17" s="49"/>
      <c r="K17" s="49"/>
      <c r="L17" s="49"/>
      <c r="M17" s="49"/>
      <c r="N17" s="49"/>
      <c r="O17" s="49"/>
      <c r="P17" s="49"/>
      <c r="Q17" s="49"/>
      <c r="R17" s="49"/>
      <c r="S17" s="49"/>
      <c r="T17" s="49"/>
      <c r="U17" s="49"/>
      <c r="V17" s="49"/>
      <c r="W17" s="49"/>
    </row>
    <row r="18" spans="1:23" s="3" customFormat="1" ht="88.5" customHeight="1" x14ac:dyDescent="0.2">
      <c r="A18" s="163">
        <v>11</v>
      </c>
      <c r="B18" s="70" t="s">
        <v>89</v>
      </c>
      <c r="C18" s="76" t="s">
        <v>184</v>
      </c>
      <c r="D18" s="104" t="s">
        <v>90</v>
      </c>
      <c r="E18" s="142" t="s">
        <v>91</v>
      </c>
      <c r="F18" s="142" t="s">
        <v>91</v>
      </c>
      <c r="G18" s="157" t="s">
        <v>167</v>
      </c>
      <c r="H18" s="59" t="str">
        <f>VLOOKUP(G18,Instructivo!$G$46:$P$49,2,0)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18" s="49"/>
      <c r="J18" s="49"/>
      <c r="K18" s="49"/>
      <c r="L18" s="49"/>
      <c r="M18" s="49"/>
      <c r="N18" s="49"/>
      <c r="O18" s="49"/>
      <c r="P18" s="49"/>
      <c r="Q18" s="49"/>
      <c r="R18" s="49"/>
      <c r="S18" s="49"/>
      <c r="T18" s="49"/>
      <c r="U18" s="49"/>
      <c r="V18" s="49"/>
      <c r="W18" s="49"/>
    </row>
    <row r="19" spans="1:23" s="3" customFormat="1" ht="95.25" customHeight="1" x14ac:dyDescent="0.2">
      <c r="A19" s="163">
        <v>12</v>
      </c>
      <c r="B19" s="70" t="s">
        <v>92</v>
      </c>
      <c r="C19" s="76" t="s">
        <v>185</v>
      </c>
      <c r="D19" s="104" t="s">
        <v>90</v>
      </c>
      <c r="E19" s="142" t="s">
        <v>301</v>
      </c>
      <c r="F19" s="142" t="s">
        <v>302</v>
      </c>
      <c r="G19" s="157" t="s">
        <v>149</v>
      </c>
      <c r="H19" s="59" t="str">
        <f>VLOOKUP(G19,Instructivo!$G$46:$P$49,2,0)</f>
        <v>La Oficina de Control Interno o quien haga sus veces confiará en los resultados del aseguramiento de la 2ª línea y basado en sus informes, auditará la efectividad de dicha función, evitando evaluar los controles de la 1ª línea.</v>
      </c>
      <c r="I19" s="50"/>
      <c r="J19" s="49"/>
      <c r="K19" s="49"/>
      <c r="L19" s="49"/>
      <c r="M19" s="49"/>
      <c r="N19" s="49"/>
      <c r="O19" s="49"/>
      <c r="P19" s="49"/>
      <c r="Q19" s="49"/>
      <c r="R19" s="49"/>
      <c r="S19" s="49"/>
      <c r="T19" s="49"/>
      <c r="U19" s="49"/>
      <c r="V19" s="49"/>
      <c r="W19" s="49"/>
    </row>
    <row r="20" spans="1:23" s="3" customFormat="1" ht="96" customHeight="1" x14ac:dyDescent="0.2">
      <c r="A20" s="163">
        <v>13</v>
      </c>
      <c r="B20" s="70" t="s">
        <v>93</v>
      </c>
      <c r="C20" s="76" t="s">
        <v>187</v>
      </c>
      <c r="D20" s="104" t="s">
        <v>94</v>
      </c>
      <c r="E20" s="142" t="s">
        <v>305</v>
      </c>
      <c r="F20" s="142" t="s">
        <v>85</v>
      </c>
      <c r="G20" s="157" t="s">
        <v>167</v>
      </c>
      <c r="H20" s="59" t="str">
        <f>VLOOKUP(G20,Instructivo!$G$46:$P$49,2,0)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20" s="50"/>
      <c r="J20" s="49"/>
      <c r="K20" s="49"/>
      <c r="L20" s="49"/>
      <c r="M20" s="49"/>
      <c r="N20" s="49"/>
      <c r="O20" s="49"/>
      <c r="P20" s="49"/>
      <c r="Q20" s="49"/>
      <c r="R20" s="49"/>
      <c r="S20" s="49"/>
      <c r="T20" s="49"/>
      <c r="U20" s="49"/>
      <c r="V20" s="49"/>
      <c r="W20" s="49"/>
    </row>
    <row r="21" spans="1:23" s="3" customFormat="1" ht="96.75" customHeight="1" x14ac:dyDescent="0.2">
      <c r="A21" s="163">
        <v>14</v>
      </c>
      <c r="B21" s="70" t="s">
        <v>95</v>
      </c>
      <c r="C21" s="76" t="s">
        <v>189</v>
      </c>
      <c r="D21" s="104" t="s">
        <v>90</v>
      </c>
      <c r="E21" s="142" t="s">
        <v>298</v>
      </c>
      <c r="F21" s="142" t="s">
        <v>297</v>
      </c>
      <c r="G21" s="157" t="s">
        <v>149</v>
      </c>
      <c r="H21" s="59" t="str">
        <f>VLOOKUP(G21,Instructivo!$G$46:$P$49,2,0)</f>
        <v>La Oficina de Control Interno o quien haga sus veces confiará en los resultados del aseguramiento de la 2ª línea y basado en sus informes, auditará la efectividad de dicha función, evitando evaluar los controles de la 1ª línea.</v>
      </c>
      <c r="I21" s="50"/>
      <c r="J21" s="49"/>
      <c r="K21" s="49"/>
      <c r="L21" s="49"/>
      <c r="M21" s="49"/>
      <c r="N21" s="49"/>
      <c r="O21" s="49"/>
      <c r="P21" s="49"/>
      <c r="Q21" s="49"/>
      <c r="R21" s="49"/>
      <c r="S21" s="49"/>
      <c r="T21" s="49"/>
      <c r="U21" s="49"/>
      <c r="V21" s="49"/>
      <c r="W21" s="49"/>
    </row>
    <row r="22" spans="1:23" s="3" customFormat="1" ht="89.25" customHeight="1" x14ac:dyDescent="0.2">
      <c r="A22" s="163">
        <v>15</v>
      </c>
      <c r="B22" s="70" t="s">
        <v>96</v>
      </c>
      <c r="C22" s="77" t="s">
        <v>97</v>
      </c>
      <c r="D22" s="144" t="s">
        <v>90</v>
      </c>
      <c r="E22" s="142" t="s">
        <v>298</v>
      </c>
      <c r="F22" s="142" t="s">
        <v>297</v>
      </c>
      <c r="G22" s="157" t="s">
        <v>149</v>
      </c>
      <c r="H22" s="59" t="str">
        <f>VLOOKUP(G22,Instructivo!$G$46:$P$49,2,0)</f>
        <v>La Oficina de Control Interno o quien haga sus veces confiará en los resultados del aseguramiento de la 2ª línea y basado en sus informes, auditará la efectividad de dicha función, evitando evaluar los controles de la 1ª línea.</v>
      </c>
      <c r="I22" s="50"/>
      <c r="J22" s="49"/>
      <c r="K22" s="49"/>
      <c r="L22" s="49"/>
      <c r="M22" s="49"/>
      <c r="N22" s="49"/>
      <c r="O22" s="49"/>
      <c r="P22" s="49"/>
      <c r="Q22" s="49"/>
      <c r="R22" s="49"/>
      <c r="S22" s="49"/>
      <c r="T22" s="49"/>
      <c r="U22" s="49"/>
      <c r="V22" s="49"/>
      <c r="W22" s="49"/>
    </row>
    <row r="23" spans="1:23" s="3" customFormat="1" ht="105.75" customHeight="1" x14ac:dyDescent="0.2">
      <c r="A23" s="163">
        <v>16</v>
      </c>
      <c r="B23" s="70" t="s">
        <v>99</v>
      </c>
      <c r="C23" s="77" t="s">
        <v>310</v>
      </c>
      <c r="D23" s="144" t="s">
        <v>100</v>
      </c>
      <c r="E23" s="142" t="s">
        <v>324</v>
      </c>
      <c r="F23" s="142" t="s">
        <v>325</v>
      </c>
      <c r="G23" s="157" t="s">
        <v>149</v>
      </c>
      <c r="H23" s="59" t="str">
        <f>VLOOKUP(G23,Instructivo!$G$46:$P$49,2,0)</f>
        <v>La Oficina de Control Interno o quien haga sus veces confiará en los resultados del aseguramiento de la 2ª línea y basado en sus informes, auditará la efectividad de dicha función, evitando evaluar los controles de la 1ª línea.</v>
      </c>
      <c r="I23" s="50"/>
      <c r="J23" s="49"/>
      <c r="K23" s="49"/>
      <c r="L23" s="49"/>
      <c r="M23" s="49"/>
      <c r="N23" s="49"/>
      <c r="O23" s="49"/>
      <c r="P23" s="49"/>
      <c r="Q23" s="49"/>
      <c r="R23" s="49"/>
      <c r="S23" s="49"/>
      <c r="T23" s="49"/>
      <c r="U23" s="49"/>
      <c r="V23" s="49"/>
      <c r="W23" s="49"/>
    </row>
    <row r="24" spans="1:23" s="3" customFormat="1" ht="138" customHeight="1" x14ac:dyDescent="0.2">
      <c r="A24" s="163">
        <v>17</v>
      </c>
      <c r="B24" s="70" t="s">
        <v>102</v>
      </c>
      <c r="C24" s="77" t="s">
        <v>351</v>
      </c>
      <c r="D24" s="144" t="s">
        <v>67</v>
      </c>
      <c r="E24" s="141" t="s">
        <v>103</v>
      </c>
      <c r="F24" s="141" t="s">
        <v>103</v>
      </c>
      <c r="G24" s="157" t="s">
        <v>167</v>
      </c>
      <c r="H24" s="59" t="str">
        <f>VLOOKUP(G24,Instructivo!$G$46:$P$49,2,0)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24" s="50"/>
      <c r="J24" s="49"/>
      <c r="K24" s="49"/>
      <c r="L24" s="49"/>
      <c r="M24" s="49"/>
      <c r="N24" s="49"/>
      <c r="O24" s="49"/>
      <c r="P24" s="49"/>
      <c r="Q24" s="49"/>
      <c r="R24" s="49"/>
      <c r="S24" s="49"/>
      <c r="T24" s="49"/>
      <c r="U24" s="49"/>
      <c r="V24" s="49"/>
      <c r="W24" s="49"/>
    </row>
    <row r="25" spans="1:23" s="3" customFormat="1" ht="86.25" customHeight="1" x14ac:dyDescent="0.2">
      <c r="A25" s="163">
        <v>18</v>
      </c>
      <c r="B25" s="70" t="s">
        <v>104</v>
      </c>
      <c r="C25" s="77" t="s">
        <v>112</v>
      </c>
      <c r="D25" s="144" t="s">
        <v>112</v>
      </c>
      <c r="E25" s="141" t="s">
        <v>316</v>
      </c>
      <c r="F25" s="142" t="s">
        <v>315</v>
      </c>
      <c r="G25" s="157" t="s">
        <v>149</v>
      </c>
      <c r="H25" s="59" t="str">
        <f>VLOOKUP(G25,Instructivo!$G$46:$P$49,2,0)</f>
        <v>La Oficina de Control Interno o quien haga sus veces confiará en los resultados del aseguramiento de la 2ª línea y basado en sus informes, auditará la efectividad de dicha función, evitando evaluar los controles de la 1ª línea.</v>
      </c>
      <c r="I25" s="50"/>
      <c r="J25" s="49"/>
      <c r="K25" s="49"/>
      <c r="L25" s="49"/>
      <c r="M25" s="49"/>
      <c r="N25" s="49"/>
      <c r="O25" s="49"/>
      <c r="P25" s="49"/>
      <c r="Q25" s="49"/>
      <c r="R25" s="49"/>
      <c r="S25" s="49"/>
      <c r="T25" s="49"/>
      <c r="U25" s="49"/>
      <c r="V25" s="49"/>
      <c r="W25" s="49"/>
    </row>
    <row r="26" spans="1:23" s="3" customFormat="1" ht="110.25" customHeight="1" x14ac:dyDescent="0.2">
      <c r="A26" s="163">
        <v>19</v>
      </c>
      <c r="B26" s="70" t="s">
        <v>107</v>
      </c>
      <c r="C26" s="77" t="s">
        <v>179</v>
      </c>
      <c r="D26" s="144" t="s">
        <v>67</v>
      </c>
      <c r="E26" s="141" t="s">
        <v>316</v>
      </c>
      <c r="F26" s="142" t="s">
        <v>315</v>
      </c>
      <c r="G26" s="157" t="s">
        <v>149</v>
      </c>
      <c r="H26" s="59" t="str">
        <f>VLOOKUP(G26,Instructivo!$G$46:$P$49,2,0)</f>
        <v>La Oficina de Control Interno o quien haga sus veces confiará en los resultados del aseguramiento de la 2ª línea y basado en sus informes, auditará la efectividad de dicha función, evitando evaluar los controles de la 1ª línea.</v>
      </c>
      <c r="I26" s="51"/>
      <c r="J26" s="49"/>
      <c r="K26" s="49"/>
      <c r="L26" s="49"/>
      <c r="M26" s="49"/>
      <c r="N26" s="49"/>
      <c r="O26" s="49"/>
      <c r="P26" s="49"/>
      <c r="Q26" s="49"/>
      <c r="R26" s="49"/>
      <c r="S26" s="49"/>
      <c r="T26" s="49"/>
      <c r="U26" s="49"/>
      <c r="V26" s="49"/>
      <c r="W26" s="49"/>
    </row>
    <row r="27" spans="1:23" s="3" customFormat="1" ht="86.25" customHeight="1" x14ac:dyDescent="0.2">
      <c r="A27" s="163">
        <v>20</v>
      </c>
      <c r="B27" s="70" t="s">
        <v>108</v>
      </c>
      <c r="C27" s="77" t="s">
        <v>180</v>
      </c>
      <c r="D27" s="144" t="s">
        <v>90</v>
      </c>
      <c r="E27" s="141" t="s">
        <v>319</v>
      </c>
      <c r="F27" s="142" t="s">
        <v>320</v>
      </c>
      <c r="G27" s="157" t="s">
        <v>167</v>
      </c>
      <c r="H27" s="59" t="str">
        <f>VLOOKUP(G27,Instructivo!$G$46:$P$49,2,0)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27" s="51"/>
      <c r="J27" s="49"/>
      <c r="K27" s="49"/>
      <c r="L27" s="49"/>
      <c r="M27" s="49"/>
      <c r="N27" s="49"/>
      <c r="O27" s="49"/>
      <c r="P27" s="49"/>
      <c r="Q27" s="49"/>
      <c r="R27" s="49"/>
      <c r="S27" s="49"/>
      <c r="T27" s="49"/>
      <c r="U27" s="49"/>
      <c r="V27" s="49"/>
      <c r="W27" s="49"/>
    </row>
    <row r="28" spans="1:23" s="3" customFormat="1" ht="110.25" customHeight="1" x14ac:dyDescent="0.2">
      <c r="A28" s="163">
        <v>21</v>
      </c>
      <c r="B28" s="70" t="s">
        <v>109</v>
      </c>
      <c r="C28" s="77" t="s">
        <v>193</v>
      </c>
      <c r="D28" s="144" t="s">
        <v>90</v>
      </c>
      <c r="E28" s="141" t="s">
        <v>110</v>
      </c>
      <c r="F28" s="145" t="s">
        <v>111</v>
      </c>
      <c r="G28" s="157" t="s">
        <v>167</v>
      </c>
      <c r="H28" s="59" t="str">
        <f>VLOOKUP(G28,Instructivo!$G$46:$P$49,2,0)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28" s="51"/>
      <c r="J28" s="49"/>
      <c r="K28" s="49"/>
      <c r="L28" s="49"/>
      <c r="M28" s="49"/>
      <c r="N28" s="49"/>
      <c r="O28" s="49"/>
      <c r="P28" s="49"/>
      <c r="Q28" s="49"/>
      <c r="R28" s="49"/>
      <c r="S28" s="49"/>
      <c r="T28" s="49"/>
      <c r="U28" s="49"/>
      <c r="V28" s="49"/>
      <c r="W28" s="49"/>
    </row>
    <row r="29" spans="1:23" s="3" customFormat="1" ht="63.75" x14ac:dyDescent="0.2">
      <c r="A29" s="163">
        <v>22</v>
      </c>
      <c r="B29" s="70" t="s">
        <v>114</v>
      </c>
      <c r="C29" s="77" t="s">
        <v>195</v>
      </c>
      <c r="D29" s="144" t="s">
        <v>90</v>
      </c>
      <c r="E29" s="141" t="s">
        <v>110</v>
      </c>
      <c r="F29" s="142" t="s">
        <v>113</v>
      </c>
      <c r="G29" s="157" t="s">
        <v>167</v>
      </c>
      <c r="H29" s="59" t="str">
        <f>VLOOKUP(G29,Instructivo!$G$46:$P$49,2,0)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29" s="51"/>
      <c r="J29" s="49"/>
      <c r="K29" s="49"/>
      <c r="L29" s="49"/>
      <c r="M29" s="49"/>
      <c r="N29" s="49"/>
      <c r="O29" s="49"/>
      <c r="P29" s="49"/>
      <c r="Q29" s="49"/>
      <c r="R29" s="49"/>
      <c r="S29" s="49"/>
      <c r="T29" s="49"/>
      <c r="U29" s="49"/>
      <c r="V29" s="49"/>
      <c r="W29" s="49"/>
    </row>
    <row r="30" spans="1:23" s="3" customFormat="1" ht="84.75" customHeight="1" x14ac:dyDescent="0.2">
      <c r="A30" s="163">
        <v>23</v>
      </c>
      <c r="B30" s="70" t="s">
        <v>115</v>
      </c>
      <c r="C30" s="77" t="s">
        <v>197</v>
      </c>
      <c r="D30" s="144" t="s">
        <v>90</v>
      </c>
      <c r="E30" s="141" t="s">
        <v>110</v>
      </c>
      <c r="F30" s="142" t="s">
        <v>113</v>
      </c>
      <c r="G30" s="157" t="s">
        <v>167</v>
      </c>
      <c r="H30" s="59" t="str">
        <f>VLOOKUP(G30,Instructivo!$G$46:$P$49,2,0)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30" s="52"/>
      <c r="J30" s="49"/>
      <c r="K30" s="49"/>
      <c r="L30" s="49"/>
      <c r="M30" s="49"/>
      <c r="N30" s="49"/>
      <c r="O30" s="49"/>
      <c r="P30" s="49"/>
      <c r="Q30" s="49"/>
      <c r="R30" s="49"/>
      <c r="S30" s="49"/>
      <c r="T30" s="49"/>
      <c r="U30" s="49"/>
      <c r="V30" s="49"/>
      <c r="W30" s="49"/>
    </row>
    <row r="31" spans="1:23" s="3" customFormat="1" ht="84.75" customHeight="1" x14ac:dyDescent="0.2">
      <c r="A31" s="163">
        <v>24</v>
      </c>
      <c r="B31" s="70" t="s">
        <v>116</v>
      </c>
      <c r="C31" s="77" t="s">
        <v>117</v>
      </c>
      <c r="D31" s="146" t="s">
        <v>67</v>
      </c>
      <c r="E31" s="141" t="s">
        <v>321</v>
      </c>
      <c r="F31" s="142" t="s">
        <v>289</v>
      </c>
      <c r="G31" s="157" t="s">
        <v>167</v>
      </c>
      <c r="H31" s="59" t="str">
        <f>VLOOKUP(G31,Instructivo!$G$46:$P$49,2,0)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31" s="49"/>
      <c r="J31" s="49"/>
      <c r="K31" s="49"/>
      <c r="L31" s="49"/>
      <c r="M31" s="49"/>
      <c r="N31" s="49"/>
      <c r="O31" s="49"/>
      <c r="P31" s="49"/>
      <c r="Q31" s="49"/>
      <c r="R31" s="49"/>
      <c r="S31" s="49"/>
      <c r="T31" s="49"/>
      <c r="U31" s="49"/>
      <c r="V31" s="49"/>
      <c r="W31" s="49"/>
    </row>
    <row r="32" spans="1:23" s="3" customFormat="1" ht="99" customHeight="1" x14ac:dyDescent="0.2">
      <c r="A32" s="164">
        <v>25</v>
      </c>
      <c r="B32" s="70" t="s">
        <v>118</v>
      </c>
      <c r="C32" s="77" t="s">
        <v>198</v>
      </c>
      <c r="D32" s="146" t="s">
        <v>67</v>
      </c>
      <c r="E32" s="141" t="s">
        <v>119</v>
      </c>
      <c r="F32" s="142" t="s">
        <v>120</v>
      </c>
      <c r="G32" s="157" t="s">
        <v>149</v>
      </c>
      <c r="H32" s="59" t="str">
        <f>VLOOKUP(G32,Instructivo!$G$46:$P$49,2,0)</f>
        <v>La Oficina de Control Interno o quien haga sus veces confiará en los resultados del aseguramiento de la 2ª línea y basado en sus informes, auditará la efectividad de dicha función, evitando evaluar los controles de la 1ª línea.</v>
      </c>
      <c r="I32" s="49"/>
      <c r="J32" s="49"/>
      <c r="K32" s="49"/>
      <c r="L32" s="49"/>
      <c r="M32" s="49"/>
      <c r="N32" s="49"/>
      <c r="O32" s="49"/>
      <c r="P32" s="49"/>
      <c r="Q32" s="49"/>
      <c r="R32" s="49"/>
      <c r="S32" s="49"/>
      <c r="T32" s="49"/>
      <c r="U32" s="49"/>
      <c r="V32" s="49"/>
      <c r="W32" s="49"/>
    </row>
    <row r="33" spans="1:23" s="3" customFormat="1" ht="99" customHeight="1" x14ac:dyDescent="0.2">
      <c r="A33" s="164">
        <v>26</v>
      </c>
      <c r="B33" s="70" t="s">
        <v>123</v>
      </c>
      <c r="C33" s="77" t="s">
        <v>199</v>
      </c>
      <c r="D33" s="146" t="s">
        <v>67</v>
      </c>
      <c r="E33" s="141" t="s">
        <v>119</v>
      </c>
      <c r="F33" s="142" t="s">
        <v>120</v>
      </c>
      <c r="G33" s="157" t="s">
        <v>149</v>
      </c>
      <c r="H33" s="59" t="str">
        <f>VLOOKUP(G33,Instructivo!$G$46:$P$49,2,0)</f>
        <v>La Oficina de Control Interno o quien haga sus veces confiará en los resultados del aseguramiento de la 2ª línea y basado en sus informes, auditará la efectividad de dicha función, evitando evaluar los controles de la 1ª línea.</v>
      </c>
      <c r="I33" s="49"/>
      <c r="J33" s="49"/>
      <c r="K33" s="49"/>
      <c r="L33" s="49"/>
      <c r="M33" s="49"/>
      <c r="N33" s="49"/>
      <c r="O33" s="49"/>
      <c r="P33" s="49"/>
      <c r="Q33" s="49"/>
      <c r="R33" s="49"/>
      <c r="S33" s="49"/>
      <c r="T33" s="49"/>
      <c r="U33" s="49"/>
      <c r="V33" s="49"/>
      <c r="W33" s="49"/>
    </row>
    <row r="34" spans="1:23" s="3" customFormat="1" ht="79.5" customHeight="1" x14ac:dyDescent="0.2">
      <c r="A34" s="164">
        <v>27</v>
      </c>
      <c r="B34" s="82" t="s">
        <v>124</v>
      </c>
      <c r="C34" s="77" t="s">
        <v>125</v>
      </c>
      <c r="D34" s="146" t="s">
        <v>100</v>
      </c>
      <c r="E34" s="141" t="s">
        <v>126</v>
      </c>
      <c r="F34" s="142" t="s">
        <v>127</v>
      </c>
      <c r="G34" s="157" t="s">
        <v>149</v>
      </c>
      <c r="H34" s="59" t="str">
        <f>VLOOKUP(G34,Instructivo!$G$46:$P$49,2,0)</f>
        <v>La Oficina de Control Interno o quien haga sus veces confiará en los resultados del aseguramiento de la 2ª línea y basado en sus informes, auditará la efectividad de dicha función, evitando evaluar los controles de la 1ª línea.</v>
      </c>
      <c r="I34" s="52"/>
      <c r="J34" s="49"/>
      <c r="K34" s="49"/>
      <c r="L34" s="49"/>
      <c r="M34" s="49"/>
      <c r="N34" s="49"/>
      <c r="O34" s="49"/>
      <c r="P34" s="49"/>
      <c r="Q34" s="49"/>
      <c r="R34" s="49"/>
      <c r="S34" s="49"/>
      <c r="T34" s="49"/>
      <c r="U34" s="49"/>
      <c r="V34" s="49"/>
      <c r="W34" s="49"/>
    </row>
    <row r="35" spans="1:23" s="3" customFormat="1" ht="114" customHeight="1" x14ac:dyDescent="0.2">
      <c r="A35" s="164">
        <v>28</v>
      </c>
      <c r="B35" s="85" t="s">
        <v>130</v>
      </c>
      <c r="C35" s="86" t="s">
        <v>328</v>
      </c>
      <c r="D35" s="146" t="s">
        <v>100</v>
      </c>
      <c r="E35" s="141" t="s">
        <v>126</v>
      </c>
      <c r="F35" s="142" t="s">
        <v>127</v>
      </c>
      <c r="G35" s="157" t="s">
        <v>149</v>
      </c>
      <c r="H35" s="59" t="str">
        <f>VLOOKUP(G35,Instructivo!$G$46:$P$49,2,0)</f>
        <v>La Oficina de Control Interno o quien haga sus veces confiará en los resultados del aseguramiento de la 2ª línea y basado en sus informes, auditará la efectividad de dicha función, evitando evaluar los controles de la 1ª línea.</v>
      </c>
      <c r="I35" s="49"/>
      <c r="J35" s="49"/>
      <c r="K35" s="49"/>
      <c r="L35" s="49"/>
      <c r="M35" s="49"/>
      <c r="N35" s="49"/>
      <c r="O35" s="49"/>
      <c r="P35" s="49"/>
      <c r="Q35" s="49"/>
      <c r="R35" s="49"/>
      <c r="S35" s="49"/>
      <c r="T35" s="49"/>
      <c r="U35" s="49"/>
      <c r="V35" s="49"/>
      <c r="W35" s="49"/>
    </row>
    <row r="36" spans="1:23" s="3" customFormat="1" ht="85.5" customHeight="1" x14ac:dyDescent="0.2">
      <c r="A36" s="164">
        <v>29</v>
      </c>
      <c r="B36" s="88" t="s">
        <v>131</v>
      </c>
      <c r="C36" s="89" t="s">
        <v>132</v>
      </c>
      <c r="D36" s="147" t="s">
        <v>100</v>
      </c>
      <c r="E36" s="148" t="s">
        <v>126</v>
      </c>
      <c r="F36" s="149" t="s">
        <v>127</v>
      </c>
      <c r="G36" s="157" t="s">
        <v>149</v>
      </c>
      <c r="H36" s="59" t="str">
        <f>VLOOKUP(G36,Instructivo!$G$46:$P$49,2,0)</f>
        <v>La Oficina de Control Interno o quien haga sus veces confiará en los resultados del aseguramiento de la 2ª línea y basado en sus informes, auditará la efectividad de dicha función, evitando evaluar los controles de la 1ª línea.</v>
      </c>
      <c r="I36" s="52"/>
      <c r="J36" s="49"/>
      <c r="K36" s="49"/>
      <c r="L36" s="49"/>
      <c r="M36" s="49"/>
      <c r="N36" s="49"/>
      <c r="O36" s="49"/>
      <c r="P36" s="49"/>
      <c r="Q36" s="49"/>
      <c r="R36" s="49"/>
      <c r="S36" s="49"/>
      <c r="T36" s="49"/>
      <c r="U36" s="49"/>
      <c r="V36" s="49"/>
      <c r="W36" s="49"/>
    </row>
    <row r="37" spans="1:23" s="3" customFormat="1" ht="90.75" customHeight="1" x14ac:dyDescent="0.2">
      <c r="A37" s="164">
        <v>30</v>
      </c>
      <c r="B37" s="93" t="s">
        <v>134</v>
      </c>
      <c r="C37" s="94" t="s">
        <v>332</v>
      </c>
      <c r="D37" s="150" t="s">
        <v>94</v>
      </c>
      <c r="E37" s="151" t="s">
        <v>135</v>
      </c>
      <c r="F37" s="152" t="s">
        <v>136</v>
      </c>
      <c r="G37" s="157" t="s">
        <v>167</v>
      </c>
      <c r="H37" s="59" t="str">
        <f>VLOOKUP(G37,Instructivo!$G$46:$P$49,2,0)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37" s="52"/>
      <c r="J37" s="49"/>
      <c r="K37" s="49"/>
      <c r="L37" s="49"/>
      <c r="M37" s="49"/>
      <c r="N37" s="49"/>
      <c r="O37" s="49"/>
      <c r="P37" s="49"/>
      <c r="Q37" s="49"/>
      <c r="R37" s="49"/>
      <c r="S37" s="49"/>
      <c r="T37" s="49"/>
      <c r="U37" s="49"/>
      <c r="V37" s="49"/>
      <c r="W37" s="49"/>
    </row>
    <row r="38" spans="1:23" s="3" customFormat="1" ht="89.25" customHeight="1" x14ac:dyDescent="0.2">
      <c r="A38" s="164">
        <v>31</v>
      </c>
      <c r="B38" s="98" t="s">
        <v>137</v>
      </c>
      <c r="C38" s="89" t="s">
        <v>138</v>
      </c>
      <c r="D38" s="150" t="s">
        <v>94</v>
      </c>
      <c r="E38" s="151" t="s">
        <v>135</v>
      </c>
      <c r="F38" s="152" t="s">
        <v>136</v>
      </c>
      <c r="G38" s="157" t="s">
        <v>167</v>
      </c>
      <c r="H38" s="59" t="str">
        <f>VLOOKUP(G38,Instructivo!$G$46:$P$49,2,0)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38" s="49"/>
      <c r="J38" s="49"/>
      <c r="K38" s="49"/>
      <c r="L38" s="49"/>
      <c r="M38" s="49"/>
      <c r="N38" s="49"/>
      <c r="O38" s="49"/>
      <c r="P38" s="49"/>
      <c r="Q38" s="49"/>
      <c r="R38" s="49"/>
      <c r="S38" s="49"/>
      <c r="T38" s="49"/>
      <c r="U38" s="49"/>
      <c r="V38" s="49"/>
      <c r="W38" s="49"/>
    </row>
    <row r="39" spans="1:23" s="3" customFormat="1" ht="105" customHeight="1" x14ac:dyDescent="0.2">
      <c r="A39" s="164">
        <v>32</v>
      </c>
      <c r="B39" s="99" t="s">
        <v>139</v>
      </c>
      <c r="C39" s="89" t="s">
        <v>140</v>
      </c>
      <c r="D39" s="153" t="s">
        <v>94</v>
      </c>
      <c r="E39" s="151" t="s">
        <v>135</v>
      </c>
      <c r="F39" s="152" t="s">
        <v>333</v>
      </c>
      <c r="G39" s="158" t="s">
        <v>149</v>
      </c>
      <c r="H39" s="59" t="str">
        <f>VLOOKUP(G39,Instructivo!$G$46:$P$49,2,0)</f>
        <v>La Oficina de Control Interno o quien haga sus veces confiará en los resultados del aseguramiento de la 2ª línea y basado en sus informes, auditará la efectividad de dicha función, evitando evaluar los controles de la 1ª línea.</v>
      </c>
      <c r="I39" s="49"/>
      <c r="J39" s="49"/>
      <c r="K39" s="49"/>
      <c r="L39" s="49"/>
      <c r="M39" s="49"/>
      <c r="N39" s="49"/>
      <c r="O39" s="49"/>
      <c r="P39" s="49"/>
      <c r="Q39" s="49"/>
      <c r="R39" s="49"/>
      <c r="S39" s="49"/>
      <c r="T39" s="49"/>
      <c r="U39" s="49"/>
      <c r="V39" s="49"/>
      <c r="W39" s="49"/>
    </row>
    <row r="40" spans="1:23" s="3" customFormat="1" ht="75.75" customHeight="1" x14ac:dyDescent="0.2">
      <c r="A40" s="164">
        <v>33</v>
      </c>
      <c r="B40" s="96" t="s">
        <v>142</v>
      </c>
      <c r="C40" s="100" t="s">
        <v>143</v>
      </c>
      <c r="D40" s="150" t="s">
        <v>67</v>
      </c>
      <c r="E40" s="154" t="s">
        <v>135</v>
      </c>
      <c r="F40" s="152" t="s">
        <v>136</v>
      </c>
      <c r="G40" s="158" t="s">
        <v>167</v>
      </c>
      <c r="H40" s="59" t="str">
        <f>VLOOKUP(G40,Instructivo!$G$46:$P$49,2,0)</f>
        <v>La Oficina de Control Interno o quien haga sus veces deberá auditar y generar hallazgos y recomendaciones a la función de aseguramiento para su mejora y evaluará los controles de 1ª línea de defensa que corresponderían  a la 2ª línea de defensa.</v>
      </c>
      <c r="I40" s="49"/>
      <c r="J40" s="49"/>
      <c r="K40" s="49"/>
      <c r="L40" s="49"/>
      <c r="M40" s="49"/>
      <c r="N40" s="49"/>
      <c r="O40" s="49"/>
      <c r="P40" s="49"/>
      <c r="Q40" s="49"/>
      <c r="R40" s="49"/>
      <c r="S40" s="49"/>
      <c r="T40" s="49"/>
      <c r="U40" s="49"/>
      <c r="V40" s="49"/>
      <c r="W40" s="49"/>
    </row>
    <row r="41" spans="1:23" s="3" customFormat="1" ht="76.5" customHeight="1" x14ac:dyDescent="0.2">
      <c r="A41" s="164">
        <v>34</v>
      </c>
      <c r="B41" s="96" t="s">
        <v>335</v>
      </c>
      <c r="C41" s="100" t="s">
        <v>112</v>
      </c>
      <c r="D41" s="153" t="s">
        <v>112</v>
      </c>
      <c r="E41" s="154" t="s">
        <v>338</v>
      </c>
      <c r="F41" s="152" t="s">
        <v>337</v>
      </c>
      <c r="G41" s="158" t="s">
        <v>149</v>
      </c>
      <c r="H41" s="59" t="str">
        <f>VLOOKUP(G41,Instructivo!$G$46:$P$49,2,0)</f>
        <v>La Oficina de Control Interno o quien haga sus veces confiará en los resultados del aseguramiento de la 2ª línea y basado en sus informes, auditará la efectividad de dicha función, evitando evaluar los controles de la 1ª línea.</v>
      </c>
      <c r="I41" s="49"/>
      <c r="J41" s="49"/>
      <c r="K41" s="49"/>
      <c r="L41" s="49"/>
      <c r="M41" s="49"/>
      <c r="N41" s="49"/>
      <c r="O41" s="49"/>
      <c r="P41" s="49"/>
      <c r="Q41" s="49"/>
      <c r="R41" s="49"/>
      <c r="S41" s="49"/>
      <c r="T41" s="49"/>
      <c r="U41" s="49"/>
      <c r="V41" s="49"/>
      <c r="W41" s="49"/>
    </row>
    <row r="42" spans="1:23" s="3" customFormat="1" ht="76.5" x14ac:dyDescent="0.2">
      <c r="A42" s="164">
        <v>35</v>
      </c>
      <c r="B42" s="116" t="s">
        <v>336</v>
      </c>
      <c r="C42" s="100" t="s">
        <v>145</v>
      </c>
      <c r="D42" s="155" t="s">
        <v>67</v>
      </c>
      <c r="E42" s="154" t="s">
        <v>338</v>
      </c>
      <c r="F42" s="152" t="s">
        <v>337</v>
      </c>
      <c r="G42" s="158" t="s">
        <v>149</v>
      </c>
      <c r="H42" s="59" t="str">
        <f>VLOOKUP(G42,Instructivo!$G$46:$P$49,2,0)</f>
        <v>La Oficina de Control Interno o quien haga sus veces confiará en los resultados del aseguramiento de la 2ª línea y basado en sus informes, auditará la efectividad de dicha función, evitando evaluar los controles de la 1ª línea.</v>
      </c>
      <c r="I42" s="49"/>
      <c r="J42" s="49"/>
      <c r="K42" s="49"/>
      <c r="L42" s="49"/>
      <c r="M42" s="49"/>
      <c r="N42" s="49"/>
      <c r="O42" s="49"/>
      <c r="P42" s="49"/>
      <c r="Q42" s="49"/>
      <c r="R42" s="49"/>
      <c r="S42" s="49"/>
      <c r="T42" s="49"/>
      <c r="U42" s="49"/>
      <c r="V42" s="49"/>
      <c r="W42" s="49"/>
    </row>
    <row r="43" spans="1:23" x14ac:dyDescent="0.2"/>
    <row r="44" spans="1:23" x14ac:dyDescent="0.2"/>
    <row r="45" spans="1:23" x14ac:dyDescent="0.2"/>
    <row r="46" spans="1:23" x14ac:dyDescent="0.2"/>
    <row r="47" spans="1:23" x14ac:dyDescent="0.2"/>
    <row r="48" spans="1:23"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sheetData>
  <sheetProtection algorithmName="SHA-512" hashValue="KbDu3X7r9M3YgAgoa7UzLk5IkF7dtknieJZdJjtNxMM8AVD8oPu91v7nVCW0rtLmLtwpW/c6gWUByom7ZCh/jw==" saltValue="609N1sMGIHJz5Hx7I/Kb2w==" spinCount="100000" sheet="1" objects="1" scenarios="1"/>
  <autoFilter ref="A7:W42" xr:uid="{3DA2ABE0-CC2B-4F50-A316-DF93DD76741F}"/>
  <mergeCells count="11">
    <mergeCell ref="C3:H3"/>
    <mergeCell ref="C1:H2"/>
    <mergeCell ref="F6:F7"/>
    <mergeCell ref="A5:F5"/>
    <mergeCell ref="G5:G7"/>
    <mergeCell ref="H5:H7"/>
    <mergeCell ref="A6:A7"/>
    <mergeCell ref="B6:B7"/>
    <mergeCell ref="D6:D7"/>
    <mergeCell ref="E6:E7"/>
    <mergeCell ref="C6:C7"/>
  </mergeCells>
  <conditionalFormatting sqref="G8:G42">
    <cfRule type="cellIs" dxfId="32" priority="31" operator="equal">
      <formula>"Alto Aseguramiento"</formula>
    </cfRule>
    <cfRule type="cellIs" dxfId="31" priority="32" operator="equal">
      <formula>"Medio Aseguramiento"</formula>
    </cfRule>
    <cfRule type="cellIs" dxfId="30" priority="33" operator="equal">
      <formula>"Bajo Aseguramiento"</formula>
    </cfRule>
  </conditionalFormatting>
  <conditionalFormatting sqref="B9:B16 B19:B34">
    <cfRule type="cellIs" dxfId="29" priority="30" operator="equal">
      <formula>0</formula>
    </cfRule>
  </conditionalFormatting>
  <conditionalFormatting sqref="B17">
    <cfRule type="cellIs" dxfId="28" priority="29" operator="equal">
      <formula>0</formula>
    </cfRule>
  </conditionalFormatting>
  <conditionalFormatting sqref="B18">
    <cfRule type="cellIs" dxfId="27" priority="28" operator="equal">
      <formula>0</formula>
    </cfRule>
  </conditionalFormatting>
  <conditionalFormatting sqref="C9:C16">
    <cfRule type="cellIs" dxfId="26" priority="27" operator="equal">
      <formula>0</formula>
    </cfRule>
  </conditionalFormatting>
  <conditionalFormatting sqref="C22:C23">
    <cfRule type="cellIs" dxfId="25" priority="26" operator="equal">
      <formula>0</formula>
    </cfRule>
  </conditionalFormatting>
  <conditionalFormatting sqref="C26:C27">
    <cfRule type="cellIs" dxfId="24" priority="25" operator="equal">
      <formula>0</formula>
    </cfRule>
  </conditionalFormatting>
  <conditionalFormatting sqref="C24">
    <cfRule type="cellIs" dxfId="23" priority="24" operator="equal">
      <formula>0</formula>
    </cfRule>
  </conditionalFormatting>
  <conditionalFormatting sqref="C31">
    <cfRule type="cellIs" dxfId="22" priority="23" operator="equal">
      <formula>0</formula>
    </cfRule>
  </conditionalFormatting>
  <conditionalFormatting sqref="C34">
    <cfRule type="cellIs" dxfId="21" priority="22" operator="equal">
      <formula>0</formula>
    </cfRule>
  </conditionalFormatting>
  <conditionalFormatting sqref="C35">
    <cfRule type="cellIs" dxfId="20" priority="21" operator="equal">
      <formula>0</formula>
    </cfRule>
  </conditionalFormatting>
  <conditionalFormatting sqref="C36">
    <cfRule type="cellIs" dxfId="19" priority="20" operator="equal">
      <formula>0</formula>
    </cfRule>
  </conditionalFormatting>
  <conditionalFormatting sqref="C37">
    <cfRule type="cellIs" dxfId="18" priority="19" operator="equal">
      <formula>0</formula>
    </cfRule>
  </conditionalFormatting>
  <conditionalFormatting sqref="C38">
    <cfRule type="cellIs" dxfId="17" priority="18" operator="equal">
      <formula>0</formula>
    </cfRule>
  </conditionalFormatting>
  <conditionalFormatting sqref="C39">
    <cfRule type="cellIs" dxfId="16" priority="17" operator="equal">
      <formula>0</formula>
    </cfRule>
  </conditionalFormatting>
  <conditionalFormatting sqref="C40">
    <cfRule type="cellIs" dxfId="15" priority="16" operator="equal">
      <formula>0</formula>
    </cfRule>
  </conditionalFormatting>
  <conditionalFormatting sqref="C41">
    <cfRule type="cellIs" dxfId="14" priority="15" operator="equal">
      <formula>0</formula>
    </cfRule>
  </conditionalFormatting>
  <conditionalFormatting sqref="C42">
    <cfRule type="cellIs" dxfId="13" priority="14" operator="equal">
      <formula>0</formula>
    </cfRule>
  </conditionalFormatting>
  <conditionalFormatting sqref="C17">
    <cfRule type="cellIs" dxfId="12" priority="13" operator="equal">
      <formula>0</formula>
    </cfRule>
  </conditionalFormatting>
  <conditionalFormatting sqref="C18">
    <cfRule type="cellIs" dxfId="11" priority="12" operator="equal">
      <formula>0</formula>
    </cfRule>
  </conditionalFormatting>
  <conditionalFormatting sqref="C19">
    <cfRule type="cellIs" dxfId="10" priority="11" operator="equal">
      <formula>0</formula>
    </cfRule>
  </conditionalFormatting>
  <conditionalFormatting sqref="C20">
    <cfRule type="cellIs" dxfId="9" priority="10" operator="equal">
      <formula>0</formula>
    </cfRule>
  </conditionalFormatting>
  <conditionalFormatting sqref="C21">
    <cfRule type="cellIs" dxfId="8" priority="9" operator="equal">
      <formula>0</formula>
    </cfRule>
  </conditionalFormatting>
  <conditionalFormatting sqref="C28">
    <cfRule type="cellIs" dxfId="7" priority="8" operator="equal">
      <formula>0</formula>
    </cfRule>
  </conditionalFormatting>
  <conditionalFormatting sqref="C8">
    <cfRule type="cellIs" dxfId="6" priority="7" operator="equal">
      <formula>0</formula>
    </cfRule>
  </conditionalFormatting>
  <conditionalFormatting sqref="C25">
    <cfRule type="cellIs" dxfId="5" priority="6" operator="equal">
      <formula>0</formula>
    </cfRule>
  </conditionalFormatting>
  <conditionalFormatting sqref="C29">
    <cfRule type="cellIs" dxfId="4" priority="5" operator="equal">
      <formula>0</formula>
    </cfRule>
  </conditionalFormatting>
  <conditionalFormatting sqref="C30">
    <cfRule type="cellIs" dxfId="3" priority="4" operator="equal">
      <formula>0</formula>
    </cfRule>
  </conditionalFormatting>
  <conditionalFormatting sqref="C32">
    <cfRule type="cellIs" dxfId="2" priority="3" operator="equal">
      <formula>0</formula>
    </cfRule>
  </conditionalFormatting>
  <conditionalFormatting sqref="C33">
    <cfRule type="cellIs" dxfId="1" priority="2" operator="equal">
      <formula>0</formula>
    </cfRule>
  </conditionalFormatting>
  <conditionalFormatting sqref="E17">
    <cfRule type="cellIs" dxfId="0" priority="1" operator="equal">
      <formula>0</formula>
    </cfRule>
  </conditionalFormatting>
  <dataValidations count="2">
    <dataValidation type="custom" allowBlank="1" showInputMessage="1" showErrorMessage="1" error="No es posible modificar campos en este formulario" sqref="G8:G37" xr:uid="{C2077CAF-EAFE-479B-A84E-CF136EAFEE1E}">
      <formula1>IFERROR(VLOOKUP(#REF!,#REF!,18,FALSE),"")</formula1>
    </dataValidation>
    <dataValidation type="custom" allowBlank="1" showInputMessage="1" showErrorMessage="1" error="No es posible modificar campos en este formulario" sqref="B9:B34" xr:uid="{03AC48AA-87AB-4B9A-A629-5FAD6949CD42}">
      <formula1>IFERROR(VLOOKUP(#REF!,$A$8:$U$34,3,FALSE),"")</formula1>
    </dataValidation>
  </dataValidations>
  <pageMargins left="0.7" right="0.7" top="0.75" bottom="0.75" header="0.3" footer="0.3"/>
  <pageSetup orientation="portrait" horizontalDpi="4294967293"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B43"/>
  <sheetViews>
    <sheetView workbookViewId="0">
      <selection activeCell="B43" sqref="B43"/>
    </sheetView>
  </sheetViews>
  <sheetFormatPr baseColWidth="10" defaultColWidth="11.42578125" defaultRowHeight="15" x14ac:dyDescent="0.25"/>
  <cols>
    <col min="1" max="1" width="16.85546875" style="42" customWidth="1"/>
    <col min="2" max="2" width="35" style="42" customWidth="1"/>
    <col min="3" max="16384" width="11.42578125" style="1"/>
  </cols>
  <sheetData>
    <row r="1" spans="1:2" x14ac:dyDescent="0.25">
      <c r="A1" s="55" t="s">
        <v>248</v>
      </c>
      <c r="B1" s="43" t="s">
        <v>24</v>
      </c>
    </row>
    <row r="2" spans="1:2" x14ac:dyDescent="0.25">
      <c r="A2" s="56" t="s">
        <v>22</v>
      </c>
      <c r="B2" s="40" t="s">
        <v>22</v>
      </c>
    </row>
    <row r="3" spans="1:2" x14ac:dyDescent="0.25">
      <c r="A3" s="57" t="s">
        <v>25</v>
      </c>
      <c r="B3" s="40" t="s">
        <v>247</v>
      </c>
    </row>
    <row r="4" spans="1:2" ht="30" x14ac:dyDescent="0.25">
      <c r="A4" s="57" t="s">
        <v>26</v>
      </c>
      <c r="B4" s="40" t="s">
        <v>250</v>
      </c>
    </row>
    <row r="5" spans="1:2" x14ac:dyDescent="0.25">
      <c r="A5" s="57" t="s">
        <v>27</v>
      </c>
      <c r="B5" s="40" t="s">
        <v>251</v>
      </c>
    </row>
    <row r="6" spans="1:2" x14ac:dyDescent="0.25">
      <c r="A6" s="57" t="s">
        <v>28</v>
      </c>
      <c r="B6" s="40" t="s">
        <v>252</v>
      </c>
    </row>
    <row r="7" spans="1:2" ht="30" x14ac:dyDescent="0.25">
      <c r="A7" s="57" t="s">
        <v>29</v>
      </c>
      <c r="B7" s="40" t="s">
        <v>253</v>
      </c>
    </row>
    <row r="8" spans="1:2" x14ac:dyDescent="0.25">
      <c r="A8" s="57" t="s">
        <v>30</v>
      </c>
      <c r="B8" s="40" t="s">
        <v>254</v>
      </c>
    </row>
    <row r="9" spans="1:2" x14ac:dyDescent="0.25">
      <c r="A9" s="57" t="s">
        <v>31</v>
      </c>
      <c r="B9" s="40" t="s">
        <v>255</v>
      </c>
    </row>
    <row r="10" spans="1:2" ht="30" x14ac:dyDescent="0.25">
      <c r="A10" s="57" t="s">
        <v>33</v>
      </c>
      <c r="B10" s="40" t="s">
        <v>75</v>
      </c>
    </row>
    <row r="11" spans="1:2" ht="30" x14ac:dyDescent="0.25">
      <c r="A11" s="57" t="s">
        <v>34</v>
      </c>
      <c r="B11" s="41" t="s">
        <v>274</v>
      </c>
    </row>
    <row r="12" spans="1:2" x14ac:dyDescent="0.25">
      <c r="A12" s="57" t="s">
        <v>35</v>
      </c>
      <c r="B12" s="40" t="s">
        <v>256</v>
      </c>
    </row>
    <row r="13" spans="1:2" x14ac:dyDescent="0.25">
      <c r="A13" s="57" t="s">
        <v>36</v>
      </c>
      <c r="B13" s="40" t="s">
        <v>257</v>
      </c>
    </row>
    <row r="14" spans="1:2" x14ac:dyDescent="0.25">
      <c r="A14" s="57" t="s">
        <v>38</v>
      </c>
      <c r="B14" s="40" t="s">
        <v>275</v>
      </c>
    </row>
    <row r="15" spans="1:2" ht="30" x14ac:dyDescent="0.25">
      <c r="A15" s="57" t="s">
        <v>39</v>
      </c>
      <c r="B15" s="41" t="s">
        <v>260</v>
      </c>
    </row>
    <row r="16" spans="1:2" x14ac:dyDescent="0.25">
      <c r="A16" s="57" t="s">
        <v>40</v>
      </c>
      <c r="B16" s="41" t="s">
        <v>261</v>
      </c>
    </row>
    <row r="17" spans="1:2" x14ac:dyDescent="0.25">
      <c r="A17" s="57" t="s">
        <v>41</v>
      </c>
      <c r="B17" s="41" t="s">
        <v>262</v>
      </c>
    </row>
    <row r="18" spans="1:2" x14ac:dyDescent="0.25">
      <c r="A18" s="21" t="s">
        <v>42</v>
      </c>
      <c r="B18" s="41" t="s">
        <v>263</v>
      </c>
    </row>
    <row r="19" spans="1:2" x14ac:dyDescent="0.25">
      <c r="B19" s="41" t="s">
        <v>264</v>
      </c>
    </row>
    <row r="20" spans="1:2" ht="30" x14ac:dyDescent="0.25">
      <c r="B20" s="41" t="s">
        <v>265</v>
      </c>
    </row>
    <row r="21" spans="1:2" x14ac:dyDescent="0.25">
      <c r="B21" s="41" t="s">
        <v>266</v>
      </c>
    </row>
    <row r="22" spans="1:2" x14ac:dyDescent="0.25">
      <c r="B22" s="41" t="s">
        <v>105</v>
      </c>
    </row>
    <row r="23" spans="1:2" x14ac:dyDescent="0.25">
      <c r="B23" s="41" t="s">
        <v>267</v>
      </c>
    </row>
    <row r="24" spans="1:2" x14ac:dyDescent="0.25">
      <c r="B24" s="41" t="s">
        <v>126</v>
      </c>
    </row>
    <row r="25" spans="1:2" ht="45" x14ac:dyDescent="0.25">
      <c r="B25" s="40" t="s">
        <v>258</v>
      </c>
    </row>
    <row r="26" spans="1:2" ht="30" x14ac:dyDescent="0.25">
      <c r="B26" s="40" t="s">
        <v>259</v>
      </c>
    </row>
    <row r="27" spans="1:2" ht="30" x14ac:dyDescent="0.25">
      <c r="B27" s="40" t="s">
        <v>268</v>
      </c>
    </row>
    <row r="28" spans="1:2" ht="30" x14ac:dyDescent="0.25">
      <c r="B28" s="40" t="s">
        <v>269</v>
      </c>
    </row>
    <row r="29" spans="1:2" ht="30" x14ac:dyDescent="0.25">
      <c r="B29" s="40" t="s">
        <v>270</v>
      </c>
    </row>
    <row r="30" spans="1:2" x14ac:dyDescent="0.25">
      <c r="B30" s="41" t="s">
        <v>21</v>
      </c>
    </row>
    <row r="31" spans="1:2" x14ac:dyDescent="0.25">
      <c r="B31" s="41" t="s">
        <v>271</v>
      </c>
    </row>
    <row r="32" spans="1:2" x14ac:dyDescent="0.25">
      <c r="B32" s="41" t="s">
        <v>32</v>
      </c>
    </row>
    <row r="33" spans="2:2" x14ac:dyDescent="0.25">
      <c r="B33" s="41" t="s">
        <v>23</v>
      </c>
    </row>
    <row r="34" spans="2:2" x14ac:dyDescent="0.25">
      <c r="B34" s="41" t="s">
        <v>272</v>
      </c>
    </row>
    <row r="35" spans="2:2" x14ac:dyDescent="0.25">
      <c r="B35" s="41" t="s">
        <v>273</v>
      </c>
    </row>
    <row r="36" spans="2:2" x14ac:dyDescent="0.25">
      <c r="B36" s="41" t="s">
        <v>289</v>
      </c>
    </row>
    <row r="37" spans="2:2" x14ac:dyDescent="0.25">
      <c r="B37" s="41" t="s">
        <v>293</v>
      </c>
    </row>
    <row r="38" spans="2:2" ht="45" x14ac:dyDescent="0.25">
      <c r="B38" s="41" t="s">
        <v>297</v>
      </c>
    </row>
    <row r="39" spans="2:2" x14ac:dyDescent="0.25">
      <c r="B39" s="41" t="s">
        <v>302</v>
      </c>
    </row>
    <row r="40" spans="2:2" ht="30" x14ac:dyDescent="0.25">
      <c r="B40" s="41" t="s">
        <v>325</v>
      </c>
    </row>
    <row r="41" spans="2:2" x14ac:dyDescent="0.25">
      <c r="B41" s="41" t="s">
        <v>315</v>
      </c>
    </row>
    <row r="42" spans="2:2" ht="30" x14ac:dyDescent="0.25">
      <c r="B42" s="41" t="s">
        <v>337</v>
      </c>
    </row>
    <row r="43" spans="2:2" x14ac:dyDescent="0.25">
      <c r="B43" s="42" t="s">
        <v>333</v>
      </c>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364454E78071C0459250C931E6372AB4" ma:contentTypeVersion="8" ma:contentTypeDescription="Crear nuevo documento." ma:contentTypeScope="" ma:versionID="11c7e1cef3a464196094a736b34ff674">
  <xsd:schema xmlns:xsd="http://www.w3.org/2001/XMLSchema" xmlns:xs="http://www.w3.org/2001/XMLSchema" xmlns:p="http://schemas.microsoft.com/office/2006/metadata/properties" xmlns:ns3="e005b361-1b45-4344-bcf3-bcf64b9ffc1f" targetNamespace="http://schemas.microsoft.com/office/2006/metadata/properties" ma:root="true" ma:fieldsID="60eaf0ce19df804bc876b23dc872bb54" ns3:_="">
    <xsd:import namespace="e005b361-1b45-4344-bcf3-bcf64b9ffc1f"/>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EventHashCode" minOccurs="0"/>
                <xsd:element ref="ns3: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05b361-1b45-4344-bcf3-bcf64b9ffc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662113-A9B7-439A-A839-C8E75C79ACCC}">
  <ds:schemaRefs>
    <ds:schemaRef ds:uri="e005b361-1b45-4344-bcf3-bcf64b9ffc1f"/>
    <ds:schemaRef ds:uri="http://purl.org/dc/terms/"/>
    <ds:schemaRef ds:uri="http://www.w3.org/XML/1998/namespace"/>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BFA38178-1F56-4E8C-9309-B4E762C3B578}">
  <ds:schemaRefs>
    <ds:schemaRef ds:uri="http://schemas.microsoft.com/sharepoint/v3/contenttype/forms"/>
  </ds:schemaRefs>
</ds:datastoreItem>
</file>

<file path=customXml/itemProps3.xml><?xml version="1.0" encoding="utf-8"?>
<ds:datastoreItem xmlns:ds="http://schemas.openxmlformats.org/officeDocument/2006/customXml" ds:itemID="{FE840FD2-6B8F-429F-BE93-861F747C66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05b361-1b45-4344-bcf3-bcf64b9ffc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7</vt:i4>
      </vt:variant>
    </vt:vector>
  </HeadingPairs>
  <TitlesOfParts>
    <vt:vector size="13" baseType="lpstr">
      <vt:lpstr>Instructivo</vt:lpstr>
      <vt:lpstr>0_Estructura_Lineas_Defensa</vt:lpstr>
      <vt:lpstr>1_Diagnóstico_RR</vt:lpstr>
      <vt:lpstr>2_Identificación_Segunda_Línea</vt:lpstr>
      <vt:lpstr>Mapa_Aseguramiento_SAE</vt:lpstr>
      <vt:lpstr>Datos</vt:lpstr>
      <vt:lpstr>'0_Estructura_Lineas_Defensa'!Área_de_impresión</vt:lpstr>
      <vt:lpstr>'1_Diagnóstico_RR'!Área_de_impresión</vt:lpstr>
      <vt:lpstr>Instructivo!Área_de_impresión</vt:lpstr>
      <vt:lpstr>Cargos</vt:lpstr>
      <vt:lpstr>Opciones</vt:lpstr>
      <vt:lpstr>'1_Diagnóstico_RR'!Títulos_a_imprimir</vt:lpstr>
      <vt:lpstr>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Mongui Gutierrez Vargas</dc:creator>
  <cp:keywords/>
  <dc:description/>
  <cp:lastModifiedBy>Paola Andrea Blandon Salazar</cp:lastModifiedBy>
  <cp:revision/>
  <dcterms:created xsi:type="dcterms:W3CDTF">2019-07-08T21:21:19Z</dcterms:created>
  <dcterms:modified xsi:type="dcterms:W3CDTF">2022-08-16T16:01:50Z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0x010100364454E78071C0459250C931E6372AB4</vt:lpwstr>
  </property>
</Properties>
</file>