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saesas-my.sharepoint.com/personal/dpinzon_saesas_gov_co/Documents/Archivos de chat de Microsoft Teams/"/>
    </mc:Choice>
  </mc:AlternateContent>
  <xr:revisionPtr revIDLastSave="248" documentId="13_ncr:1_{9834A1B4-5FC4-4B77-9B5B-5E7717E1433B}" xr6:coauthVersionLast="47" xr6:coauthVersionMax="47" xr10:uidLastSave="{3FD851EB-9BA8-4967-855A-74B171CE3300}"/>
  <bookViews>
    <workbookView xWindow="-120" yWindow="-120" windowWidth="20730" windowHeight="11040" xr2:uid="{00000000-000D-0000-FFFF-FFFF00000000}"/>
  </bookViews>
  <sheets>
    <sheet name="PAI" sheetId="1" r:id="rId1"/>
    <sheet name="Para PPT" sheetId="6" r:id="rId2"/>
  </sheets>
  <definedNames>
    <definedName name="_xlnm._FilterDatabase" localSheetId="0" hidden="1">PAI!$A$7:$X$115</definedName>
    <definedName name="Dimensión">#REF!</definedName>
    <definedName name="Iniciativas_Objetivo1">#REF!</definedName>
    <definedName name="Iniciativas_Objetivo10">#REF!</definedName>
    <definedName name="Iniciativas_Objetivo11">#REF!</definedName>
    <definedName name="Iniciativas_Objetivo12">#REF!</definedName>
    <definedName name="Iniciativas_Objetivo13">#REF!</definedName>
    <definedName name="Iniciativas_Objetivo2">#REF!</definedName>
    <definedName name="Iniciativas_Objetivo3">#REF!</definedName>
    <definedName name="Iniciativas_Objetivo4">#REF!</definedName>
    <definedName name="Iniciativas_Objetivo5">#REF!</definedName>
    <definedName name="Iniciativas_Objetivo6">#REF!</definedName>
    <definedName name="Iniciativas_Objetivo7">#REF!</definedName>
    <definedName name="Iniciativas_Objetivo8">#REF!</definedName>
    <definedName name="Iniciativas_Objetivo9">#REF!</definedName>
    <definedName name="Objetivos_Estratégico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 i="6" l="1"/>
  <c r="F5" i="6"/>
  <c r="F6" i="6"/>
  <c r="F7" i="6"/>
  <c r="F8" i="6"/>
  <c r="F9" i="6"/>
  <c r="F10" i="6"/>
  <c r="F11" i="6"/>
  <c r="F12" i="6"/>
  <c r="F13" i="6"/>
  <c r="F14" i="6"/>
  <c r="F15" i="6"/>
  <c r="F16" i="6"/>
  <c r="F17" i="6"/>
  <c r="F18" i="6"/>
  <c r="F19" i="6"/>
  <c r="F20" i="6"/>
  <c r="F21" i="6"/>
  <c r="F22" i="6"/>
  <c r="F23" i="6"/>
  <c r="F24" i="6"/>
  <c r="F25" i="6"/>
  <c r="F26" i="6"/>
  <c r="F27" i="6"/>
  <c r="F28" i="6"/>
  <c r="E14" i="6" l="1"/>
  <c r="H14" i="6" s="1"/>
  <c r="E38" i="6" s="1"/>
  <c r="H38" i="6" s="1"/>
  <c r="I38" i="6" s="1"/>
  <c r="E15" i="6"/>
  <c r="H15" i="6" s="1"/>
  <c r="D7" i="6"/>
  <c r="G7" i="6" s="1"/>
  <c r="D35" i="6" s="1"/>
  <c r="E27" i="6"/>
  <c r="H27" i="6" s="1"/>
  <c r="E45" i="6" s="1"/>
  <c r="H45" i="6" s="1"/>
  <c r="I45" i="6" s="1"/>
  <c r="E8" i="6" l="1"/>
  <c r="H8" i="6" s="1"/>
  <c r="E36" i="6" s="1"/>
  <c r="H36" i="6" s="1"/>
  <c r="I36" i="6" s="1"/>
  <c r="E6" i="6"/>
  <c r="H6" i="6" s="1"/>
  <c r="E7" i="6"/>
  <c r="H7" i="6" s="1"/>
  <c r="E35" i="6" s="1"/>
  <c r="H35" i="6" s="1"/>
  <c r="I35" i="6" s="1"/>
  <c r="D27" i="6"/>
  <c r="G27" i="6" s="1"/>
  <c r="D45" i="6" s="1"/>
  <c r="D17" i="6"/>
  <c r="G17" i="6" s="1"/>
  <c r="D40" i="6" s="1"/>
  <c r="E17" i="6"/>
  <c r="H17" i="6" s="1"/>
  <c r="E40" i="6" s="1"/>
  <c r="H40" i="6" s="1"/>
  <c r="I40" i="6" s="1"/>
  <c r="D28" i="6"/>
  <c r="G28" i="6" s="1"/>
  <c r="D46" i="6" s="1"/>
  <c r="E28" i="6"/>
  <c r="H28" i="6" s="1"/>
  <c r="E18" i="6"/>
  <c r="H18" i="6" s="1"/>
  <c r="E5" i="6"/>
  <c r="H5" i="6" s="1"/>
  <c r="D16" i="6"/>
  <c r="G16" i="6" s="1"/>
  <c r="E16" i="6"/>
  <c r="H16" i="6" s="1"/>
  <c r="E39" i="6" s="1"/>
  <c r="H39" i="6" s="1"/>
  <c r="I39" i="6" s="1"/>
  <c r="D21" i="6"/>
  <c r="G21" i="6" s="1"/>
  <c r="E21" i="6"/>
  <c r="H21" i="6" s="1"/>
  <c r="D20" i="6"/>
  <c r="G20" i="6" s="1"/>
  <c r="E20" i="6"/>
  <c r="H20" i="6" s="1"/>
  <c r="E13" i="6"/>
  <c r="H13" i="6" s="1"/>
  <c r="E9" i="6"/>
  <c r="H9" i="6" s="1"/>
  <c r="D11" i="6"/>
  <c r="G11" i="6" s="1"/>
  <c r="E11" i="6"/>
  <c r="H11" i="6" s="1"/>
  <c r="E26" i="6"/>
  <c r="H26" i="6" s="1"/>
  <c r="E44" i="6" s="1"/>
  <c r="H44" i="6" s="1"/>
  <c r="I44" i="6" s="1"/>
  <c r="E23" i="6"/>
  <c r="H23" i="6" s="1"/>
  <c r="D19" i="6"/>
  <c r="G19" i="6" s="1"/>
  <c r="E19" i="6"/>
  <c r="H19" i="6" s="1"/>
  <c r="D10" i="6"/>
  <c r="G10" i="6" s="1"/>
  <c r="E10" i="6"/>
  <c r="H10" i="6" s="1"/>
  <c r="E22" i="6"/>
  <c r="H22" i="6" s="1"/>
  <c r="D12" i="6"/>
  <c r="G12" i="6" s="1"/>
  <c r="E12" i="6"/>
  <c r="H12" i="6" s="1"/>
  <c r="D25" i="6"/>
  <c r="G25" i="6" s="1"/>
  <c r="E25" i="6"/>
  <c r="H25" i="6" s="1"/>
  <c r="D4" i="6"/>
  <c r="G4" i="6" s="1"/>
  <c r="E4" i="6"/>
  <c r="H4" i="6" s="1"/>
  <c r="D24" i="6"/>
  <c r="G24" i="6" s="1"/>
  <c r="E24" i="6"/>
  <c r="H24" i="6" s="1"/>
  <c r="D26" i="6"/>
  <c r="G26" i="6" s="1"/>
  <c r="D44" i="6" s="1"/>
  <c r="D14" i="6"/>
  <c r="G14" i="6" s="1"/>
  <c r="D38" i="6" s="1"/>
  <c r="E46" i="6" l="1"/>
  <c r="H46" i="6" s="1"/>
  <c r="I46" i="6" s="1"/>
  <c r="D43" i="6"/>
  <c r="E34" i="6"/>
  <c r="H34" i="6" s="1"/>
  <c r="I34" i="6" s="1"/>
  <c r="E41" i="6"/>
  <c r="H41" i="6" s="1"/>
  <c r="I41" i="6" s="1"/>
  <c r="E37" i="6"/>
  <c r="H37" i="6" s="1"/>
  <c r="I37" i="6" s="1"/>
  <c r="E43" i="6"/>
  <c r="H43" i="6" s="1"/>
  <c r="I43" i="6" s="1"/>
  <c r="E42" i="6"/>
  <c r="H42" i="6" s="1"/>
  <c r="I42" i="6" s="1"/>
  <c r="D54" i="6"/>
  <c r="D15" i="6"/>
  <c r="G15" i="6" s="1"/>
  <c r="D39" i="6" s="1"/>
  <c r="D53" i="6"/>
  <c r="D8" i="6"/>
  <c r="D52" i="6"/>
  <c r="D51" i="6"/>
  <c r="D55" i="6"/>
  <c r="D6" i="6"/>
  <c r="G6" i="6" s="1"/>
  <c r="D5" i="6"/>
  <c r="G5" i="6" s="1"/>
  <c r="D9" i="6"/>
  <c r="G9" i="6" s="1"/>
  <c r="D23" i="6"/>
  <c r="G23" i="6" s="1"/>
  <c r="D18" i="6"/>
  <c r="G18" i="6" s="1"/>
  <c r="D41" i="6" s="1"/>
  <c r="D22" i="6"/>
  <c r="G22" i="6" s="1"/>
  <c r="D13" i="6"/>
  <c r="G13" i="6" s="1"/>
  <c r="G8" i="6" l="1"/>
  <c r="D36" i="6" s="1"/>
  <c r="D34" i="6"/>
  <c r="D42" i="6"/>
  <c r="D37" i="6"/>
</calcChain>
</file>

<file path=xl/sharedStrings.xml><?xml version="1.0" encoding="utf-8"?>
<sst xmlns="http://schemas.openxmlformats.org/spreadsheetml/2006/main" count="1903" uniqueCount="742">
  <si>
    <t>FORMATO PLAN DE ACCIÓN INSTITUCIONAL
PROCESO GOBIERNO Y GESTIÓN DE LA ESTRATEGIA
MACROPROCESO DIRECCIONAMIENTO ESTRATÉGICO</t>
  </si>
  <si>
    <t>Dimensión</t>
  </si>
  <si>
    <t>Objetivos estratégicos</t>
  </si>
  <si>
    <t>Iniciativas</t>
  </si>
  <si>
    <t>Acciones</t>
  </si>
  <si>
    <t>Macroproceso</t>
  </si>
  <si>
    <t>Proceso</t>
  </si>
  <si>
    <t xml:space="preserve">Área responsable de la ejecución </t>
  </si>
  <si>
    <t>¿Se toma en cuenta para la evaluación de desempeño?</t>
  </si>
  <si>
    <t>Nombre del indicador</t>
  </si>
  <si>
    <t>Clasificación por ubicación en la cadena de valor público</t>
  </si>
  <si>
    <t>Tipo de indicador</t>
  </si>
  <si>
    <t>Comportamiento del indicador</t>
  </si>
  <si>
    <t>Fórmula para medir el indicador</t>
  </si>
  <si>
    <t>Descripción del indicador</t>
  </si>
  <si>
    <t>Periodicidad del reporte</t>
  </si>
  <si>
    <r>
      <rPr>
        <b/>
        <sz val="12"/>
        <color theme="1"/>
        <rFont val="Arial"/>
        <family val="2"/>
      </rPr>
      <t xml:space="preserve">Código: </t>
    </r>
    <r>
      <rPr>
        <sz val="12"/>
        <color theme="1"/>
        <rFont val="Arial"/>
        <family val="2"/>
      </rPr>
      <t xml:space="preserve">F-DE2-118
</t>
    </r>
    <r>
      <rPr>
        <b/>
        <sz val="12"/>
        <color theme="1"/>
        <rFont val="Arial"/>
        <family val="2"/>
      </rPr>
      <t>Versión No.:</t>
    </r>
    <r>
      <rPr>
        <sz val="12"/>
        <color theme="1"/>
        <rFont val="Arial"/>
        <family val="2"/>
      </rPr>
      <t xml:space="preserve"> 06
</t>
    </r>
    <r>
      <rPr>
        <b/>
        <sz val="12"/>
        <color theme="1"/>
        <rFont val="Arial"/>
        <family val="2"/>
      </rPr>
      <t>Vigencia desde:</t>
    </r>
    <r>
      <rPr>
        <sz val="12"/>
        <color theme="1"/>
        <rFont val="Arial"/>
        <family val="2"/>
      </rPr>
      <t xml:space="preserve"> 26 – 09- 2023</t>
    </r>
  </si>
  <si>
    <r>
      <t xml:space="preserve">PLAN DE ACCIÓN INSTITUCIONAL (PAI) 2024
</t>
    </r>
    <r>
      <rPr>
        <b/>
        <sz val="12"/>
        <color theme="0"/>
        <rFont val="Arial"/>
        <family val="2"/>
      </rPr>
      <t>SOCIEDAD DE ACTIVOS ESPECIALES S.A.S.</t>
    </r>
  </si>
  <si>
    <t>Alineación estratégica y táctica</t>
  </si>
  <si>
    <t>Alineación Operativa</t>
  </si>
  <si>
    <t>Información del área que ejecuta la acción</t>
  </si>
  <si>
    <t>Clasificación de indicadores</t>
  </si>
  <si>
    <t>Información complementaria del indicador</t>
  </si>
  <si>
    <t>Seguimiento cuantitativo del indicador</t>
  </si>
  <si>
    <t>Alerta de desempeño al corte evaluado</t>
  </si>
  <si>
    <t>Análisis cualitativo del indicador</t>
  </si>
  <si>
    <t>ID</t>
  </si>
  <si>
    <t>Numerador</t>
  </si>
  <si>
    <t>Denominador</t>
  </si>
  <si>
    <t>Cumplimiento del indicador en el año</t>
  </si>
  <si>
    <t>% Meta T4</t>
  </si>
  <si>
    <t>Cumplimiento del indicador a corte del trimestre evaluado</t>
  </si>
  <si>
    <t>Análisis del indicador</t>
  </si>
  <si>
    <t>Observaciones</t>
  </si>
  <si>
    <t>Productiva, social y ambiental</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</si>
  <si>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t>
  </si>
  <si>
    <t>Garantizar la inclusión de comunidades, organizaciones sociales y economías populares en condición de vulnerabilidad en los mecanismos de administración existentes</t>
  </si>
  <si>
    <t>Permitir la inclusión de organizaciones comunitarias en el gerenciamiento de Sociedades Activas y/o establecimientos de comercio.</t>
  </si>
  <si>
    <t>Disposición Temporal</t>
  </si>
  <si>
    <t>Administración de Depósitos Provisionales</t>
  </si>
  <si>
    <t>Dirección de Gobierno, Control y Democratización de Sociedades</t>
  </si>
  <si>
    <t>SÍ</t>
  </si>
  <si>
    <t>Gerencias populares en Sociedades Activas y/o establecimientos de comercio</t>
  </si>
  <si>
    <t>Producto</t>
  </si>
  <si>
    <t>Eficacia</t>
  </si>
  <si>
    <t>Programación anual</t>
  </si>
  <si>
    <t>(Sociedades Activas y/o establecimientos de comercio con gerencias populares/Sociedades Activas y/o establecimientos de comercio priorizados para el gerenciamiento de organizaciones populares)*100%</t>
  </si>
  <si>
    <r>
      <rPr>
        <b/>
        <sz val="11"/>
        <rFont val="Arial"/>
        <family val="2"/>
      </rPr>
      <t>Objetivo del indicador:</t>
    </r>
    <r>
      <rPr>
        <sz val="11"/>
        <rFont val="Arial"/>
        <family val="2"/>
      </rPr>
      <t xml:space="preserve"> medir la inclusión de organizaciones comunitarias en el gerenciamiento de Sociedades Activas y/o establecimientos de comercio.
</t>
    </r>
    <r>
      <rPr>
        <b/>
        <sz val="11"/>
        <rFont val="Arial"/>
        <family val="2"/>
      </rPr>
      <t xml:space="preserve">Numerador: </t>
    </r>
    <r>
      <rPr>
        <sz val="11"/>
        <rFont val="Arial"/>
        <family val="2"/>
      </rPr>
      <t xml:space="preserve">corresponde al número de Sociedades Activas y/o establecimientos de comercio con gerenciamiento de organizaciones populares y/o comunitarias. 
</t>
    </r>
    <r>
      <rPr>
        <b/>
        <sz val="11"/>
        <rFont val="Arial"/>
        <family val="2"/>
      </rPr>
      <t xml:space="preserve">Denominador: </t>
    </r>
    <r>
      <rPr>
        <sz val="11"/>
        <rFont val="Arial"/>
        <family val="2"/>
      </rPr>
      <t xml:space="preserve">son las Sociedades Activas y/o establecimientos de comercio priorizados por la Gerencia de Sociedades Activas para el gerenciamiento popular. </t>
    </r>
  </si>
  <si>
    <t>Trimestral</t>
  </si>
  <si>
    <t>Adelantar entrega de activos por mecanismos de disposición temporal y/o definitiva, priorizando los procesos productivos, sociales, ambientales, así como la atención ante emergencias y desastres producto de fenómenos de variabilidad climática</t>
  </si>
  <si>
    <t>Democratizar inmuebles rurales sociales para el formento de la economía popular, la reforma agraria o el valor público, social y ambiental.</t>
  </si>
  <si>
    <t>Disposición Temporal
Disposición Final</t>
  </si>
  <si>
    <t>Administración directa
Administración de destinación provisional
Otras modalidades de disposición final</t>
  </si>
  <si>
    <t>Tierras sociales para la paz</t>
  </si>
  <si>
    <t>(Número de hectáreas de inmuebles sociales democratizadas en el marco de la estrategia de tierras para la paz/ Número de hectáreas de inmuebles sociales programadas para entrega en la vigencia)*100%</t>
  </si>
  <si>
    <r>
      <rPr>
        <b/>
        <sz val="11"/>
        <color rgb="FF000000"/>
        <rFont val="Arial"/>
        <family val="2"/>
      </rPr>
      <t>Objetivo del indicador:</t>
    </r>
    <r>
      <rPr>
        <sz val="11"/>
        <color rgb="FF000000"/>
        <rFont val="Arial"/>
        <family val="2"/>
      </rPr>
      <t xml:space="preserve"> medir el grado de avance de entrega de tierras sociales para la paz bajo los mecanismos establecidos.
</t>
    </r>
    <r>
      <rPr>
        <b/>
        <sz val="11"/>
        <color rgb="FF000000"/>
        <rFont val="Arial"/>
        <family val="2"/>
      </rPr>
      <t>Numerador:</t>
    </r>
    <r>
      <rPr>
        <sz val="11"/>
        <color rgb="FF000000"/>
        <rFont val="Arial"/>
        <family val="2"/>
      </rPr>
      <t xml:space="preserve"> corresponde al número de hectáreas de inmuebles sociales entregadas mediante transferencias definitivas de inmuebles sociales extintos, ventas a la ANT, entrega de derechos de uso u otros esquemas de administración, que cuenten con acto administrativo o figura jurídica suscrita.
</t>
    </r>
    <r>
      <rPr>
        <b/>
        <sz val="11"/>
        <color rgb="FF000000"/>
        <rFont val="Arial"/>
        <family val="2"/>
      </rPr>
      <t xml:space="preserve">Denominador: </t>
    </r>
    <r>
      <rPr>
        <sz val="11"/>
        <color rgb="FF000000"/>
        <rFont val="Arial"/>
        <family val="2"/>
      </rPr>
      <t xml:space="preserve">corresponde al número de hectáreas de inmuebles sociales programados para entrega en la vigencia 2024 que fomenten la economía popular, la reforma agraria y en general el programa de acceso a tierras. </t>
    </r>
  </si>
  <si>
    <t>Realizar o actualizar fichas técnicas de caracterización de Inmuebles Rurales para procesos de disposición final gratuita con enfoque social y productivo</t>
  </si>
  <si>
    <t>Diagnóstico y Alistamiento</t>
  </si>
  <si>
    <t>Diagnóstico de Activos</t>
  </si>
  <si>
    <t>Dirección para la Democratización de Activos Inmuebles Rurales</t>
  </si>
  <si>
    <t>Fichas Técnicas de caracterización de Inmuebles Rurales para procesos de disposición final gratuita con enfoque social y productivo</t>
  </si>
  <si>
    <t>Gestión</t>
  </si>
  <si>
    <t>Demanda</t>
  </si>
  <si>
    <t>(Folios de Matrícula Inmobiliaria de inmuebles rurales con ficha de caracterización para disposición final gratuita/ Folios de Matrícula Inmobiliaria de inmuebles con viabilidad para disposición final gratuita) *100%</t>
  </si>
  <si>
    <r>
      <rPr>
        <b/>
        <sz val="11"/>
        <color rgb="FF000000"/>
        <rFont val="Arial"/>
        <family val="2"/>
      </rPr>
      <t>Objetivo del indicador:</t>
    </r>
    <r>
      <rPr>
        <sz val="11"/>
        <color indexed="8"/>
        <rFont val="Arial"/>
        <family val="2"/>
      </rPr>
      <t xml:space="preserve"> medir el proceso de caracterización técnica de inmuebles rurales para disponerlos de manera definitiva y gratuita definidas en la ley.
</t>
    </r>
    <r>
      <rPr>
        <b/>
        <sz val="11"/>
        <color rgb="FF000000"/>
        <rFont val="Arial"/>
        <family val="2"/>
      </rPr>
      <t xml:space="preserve">Numerador: </t>
    </r>
    <r>
      <rPr>
        <sz val="11"/>
        <color indexed="8"/>
        <rFont val="Arial"/>
        <family val="2"/>
      </rPr>
      <t xml:space="preserve">corresponde al número de folios de matrícula rurales que cuentan con fichas de caracterización predial elaboradas o actualizadas para el proceso de disposición definitiva y gratuita.
</t>
    </r>
    <r>
      <rPr>
        <b/>
        <sz val="11"/>
        <color rgb="FF000000"/>
        <rFont val="Arial"/>
        <family val="2"/>
      </rPr>
      <t xml:space="preserve">Denominador: </t>
    </r>
    <r>
      <rPr>
        <sz val="11"/>
        <color indexed="8"/>
        <rFont val="Arial"/>
        <family val="2"/>
      </rPr>
      <t>corresponde al número de folios de matrícula de inmuebles rurales que cuentan con un concepto jurídico favorable para disposición final gratuita favorable.</t>
    </r>
  </si>
  <si>
    <t>Presentar casos de destinación definitiva de inmuebles rurales, priorizando aquellos que contribuyen a la reforma agraria, al fomento de la economía popular y a la generación de valor público, social o ambiental.</t>
  </si>
  <si>
    <t>Disposición Final</t>
  </si>
  <si>
    <t>Otras modalidades de disposición final</t>
  </si>
  <si>
    <t>Trámite de destinaciones definitivas de Inmuebles Rurales</t>
  </si>
  <si>
    <r>
      <t xml:space="preserve">(Número de folios de matrícula de inmuebles rurales presentados para destinación definitiva / Número de folios de matrícula viables para </t>
    </r>
    <r>
      <rPr>
        <strike/>
        <sz val="11"/>
        <rFont val="Arial"/>
        <family val="2"/>
      </rPr>
      <t xml:space="preserve"> </t>
    </r>
    <r>
      <rPr>
        <sz val="11"/>
        <rFont val="Arial"/>
        <family val="2"/>
      </rPr>
      <t>destinaciones definitivas) *100%</t>
    </r>
  </si>
  <si>
    <r>
      <rPr>
        <b/>
        <sz val="11"/>
        <color rgb="FF000000"/>
        <rFont val="Arial"/>
        <family val="2"/>
      </rPr>
      <t xml:space="preserve">Objetivo del indicador: </t>
    </r>
    <r>
      <rPr>
        <sz val="11"/>
        <color indexed="8"/>
        <rFont val="Arial"/>
        <family val="2"/>
      </rPr>
      <t xml:space="preserve">medir la presentación de folios de matrícula de inmuebles rurales para el mecanismo de destinación definitiva gratuita prevista en la ley.
</t>
    </r>
    <r>
      <rPr>
        <b/>
        <sz val="11"/>
        <color rgb="FF000000"/>
        <rFont val="Arial"/>
        <family val="2"/>
      </rPr>
      <t xml:space="preserve">Numerador: </t>
    </r>
    <r>
      <rPr>
        <sz val="11"/>
        <color indexed="8"/>
        <rFont val="Arial"/>
        <family val="2"/>
      </rPr>
      <t xml:space="preserve">total de folios de matrícula de inmuebles rurales viables jurídicamente que cuentan con solicitud de elaboración de acto administrativo de destinación definitiva gratuita.
</t>
    </r>
    <r>
      <rPr>
        <b/>
        <sz val="11"/>
        <color rgb="FF000000"/>
        <rFont val="Arial"/>
        <family val="2"/>
      </rPr>
      <t xml:space="preserve">Denominador: </t>
    </r>
    <r>
      <rPr>
        <sz val="11"/>
        <color indexed="8"/>
        <rFont val="Arial"/>
        <family val="2"/>
      </rPr>
      <t xml:space="preserve">corresponde a los folios de matrícula de inmuebles rurales con solicitudes de destinación definitiva de inmuebles rurales que se consideran viables de acuerdo con la metodología y procedimientos. 
</t>
    </r>
    <r>
      <rPr>
        <b/>
        <sz val="11"/>
        <color rgb="FF000000"/>
        <rFont val="Arial"/>
        <family val="2"/>
      </rPr>
      <t xml:space="preserve">Observación: </t>
    </r>
    <r>
      <rPr>
        <sz val="11"/>
        <color indexed="8"/>
        <rFont val="Arial"/>
        <family val="2"/>
      </rPr>
      <t>se hace necesario indicar en el análisis del indicador, las destinaciones definitivas aprobadas como insumo para la medición de la macrometa estratégica "Destinaciones de inmuebles al fomento de la economía popular y reforma agraria"</t>
    </r>
  </si>
  <si>
    <t>Presentar casos de destinación provisional de inmuebles rurales, priorizando aquellos que contribuyen a la reforma agraria, al fomento de la economía popular y a la generación de valor público, social o ambiental.</t>
  </si>
  <si>
    <t>Administración de destinación provisional</t>
  </si>
  <si>
    <t>Trámite de destinaciones provisionales de Inmuebles Rurales</t>
  </si>
  <si>
    <t>(Número de folios de matrícula de Inmuebles rurales presentados a Comité/ Número de folios de matrícula con solicitudes de destinaciones provisionales viables) *100%</t>
  </si>
  <si>
    <r>
      <rPr>
        <b/>
        <sz val="11"/>
        <color rgb="FF000000"/>
        <rFont val="Arial"/>
        <family val="2"/>
      </rPr>
      <t xml:space="preserve">Objetivo del indicador: </t>
    </r>
    <r>
      <rPr>
        <sz val="11"/>
        <color indexed="8"/>
        <rFont val="Arial"/>
        <family val="2"/>
      </rPr>
      <t xml:space="preserve">medir la presentación de inmuebles rurales para destinación provisional ante el Comité de Depositarios, Destinatarios, Mandatarios y Liquidadores.
</t>
    </r>
    <r>
      <rPr>
        <b/>
        <sz val="11"/>
        <color rgb="FF000000"/>
        <rFont val="Arial"/>
        <family val="2"/>
      </rPr>
      <t>Numerador:</t>
    </r>
    <r>
      <rPr>
        <sz val="11"/>
        <color indexed="8"/>
        <rFont val="Arial"/>
        <family val="2"/>
      </rPr>
      <t xml:space="preserve"> total de folios de matrícula de inmuebles rurales presentadas al Comité de Depositarios, Destinatarios, Mandatarios y Liquidadores para aprobación del mecanismo de destinación provisional. 
</t>
    </r>
    <r>
      <rPr>
        <b/>
        <sz val="11"/>
        <color rgb="FF000000"/>
        <rFont val="Arial"/>
        <family val="2"/>
      </rPr>
      <t>Denominador:</t>
    </r>
    <r>
      <rPr>
        <sz val="11"/>
        <color indexed="8"/>
        <rFont val="Arial"/>
        <family val="2"/>
      </rPr>
      <t xml:space="preserve"> corresponde al número de folios de matrícula que se consideran viables para presentar al Comité de Depositarios, Destinatarios, Mandatarios y Liquidadores con el fin de que se considere la aprobación de la destinación provisional. 
</t>
    </r>
    <r>
      <rPr>
        <b/>
        <sz val="11"/>
        <color rgb="FF000000"/>
        <rFont val="Arial"/>
        <family val="2"/>
      </rPr>
      <t xml:space="preserve">Observación: </t>
    </r>
    <r>
      <rPr>
        <sz val="11"/>
        <color indexed="8"/>
        <rFont val="Arial"/>
        <family val="2"/>
      </rPr>
      <t xml:space="preserve">se hace necesario indicar en el análisis del indicador, las destinaciones provisionales aprobadas como insumo para la medición de la macrometa estratégica "Destinaciones de inmuebles al fomento de la economía popular y la reforma agraria" </t>
    </r>
  </si>
  <si>
    <t>Democratizar inmuebles urbanos para la educación pública</t>
  </si>
  <si>
    <t>Administración directa
Administración de destinación provisional</t>
  </si>
  <si>
    <t>Dirección para la Democratización de Activos Inmuebles Urbanos</t>
  </si>
  <si>
    <t>Disposición temporal de inmuebles urbanos para la educación pública</t>
  </si>
  <si>
    <t>(Inmuebles urbanos aprobados para entrega en disposición temporal al fortalecimiento de la educación pública /Inmuebles urbanos solicitados para entrega en disposición temporal para el fortalecimiento de la educación pública)* 100%</t>
  </si>
  <si>
    <r>
      <rPr>
        <b/>
        <sz val="11"/>
        <rFont val="Arial"/>
        <family val="2"/>
      </rPr>
      <t>Objetivo del indicador:</t>
    </r>
    <r>
      <rPr>
        <sz val="11"/>
        <rFont val="Arial"/>
        <family val="2"/>
      </rPr>
      <t xml:space="preserve"> medir la asignacion de inmuebles urbanos bajo el mecanismo de disposición temporal  para el fortalecimiento de la educación pública.
</t>
    </r>
    <r>
      <rPr>
        <b/>
        <sz val="11"/>
        <rFont val="Arial"/>
        <family val="2"/>
      </rPr>
      <t xml:space="preserve">Numerador: </t>
    </r>
    <r>
      <rPr>
        <sz val="11"/>
        <rFont val="Arial"/>
        <family val="2"/>
      </rPr>
      <t xml:space="preserve">corresponden a los inmuebles urbanos aprobados por comité para su asignación bajo el mecanismo de disposición temporal a entidades o establecimientos públicos para el fortalecimiento de la educación pública
</t>
    </r>
    <r>
      <rPr>
        <b/>
        <sz val="11"/>
        <rFont val="Arial"/>
        <family val="2"/>
      </rPr>
      <t>Denominador:</t>
    </r>
    <r>
      <rPr>
        <sz val="11"/>
        <rFont val="Arial"/>
        <family val="2"/>
      </rPr>
      <t xml:space="preserve"> corresponde a los inmuebles urbanos solicitados para el fortalecimiento de la educación pública por parte de las instituciones de educación pública del sistema educativo colombiano en todos sus subsistemas o niveles y establecimientos públicos facultados para aprobar e impartir programas que se enmarcan en la Educación para el Trabajo y el Desarrollo Humano. Estas solicitudes deben ser allegadas por los canales oficiales de comunicación de SAE y cumplir los requerimientos exigibles (Formularios, información completa, soportes).</t>
    </r>
  </si>
  <si>
    <t>No</t>
  </si>
  <si>
    <t>Gestión de viabilidades de inmuebles urbanos para la Destinación definitiva para la educación pública</t>
  </si>
  <si>
    <t>(Inmuebles urbanos con solicitudes de viabilidades para el fortalecimiento de la educación pública /Inmuebles urbanos solicitados para el fortalecimiento de la educación pública)* 100%</t>
  </si>
  <si>
    <r>
      <rPr>
        <b/>
        <sz val="11"/>
        <rFont val="Arial"/>
        <family val="2"/>
      </rPr>
      <t>Objetivo del indicador:</t>
    </r>
    <r>
      <rPr>
        <sz val="11"/>
        <rFont val="Arial"/>
        <family val="2"/>
      </rPr>
      <t xml:space="preserve"> medir la gestion de las viabilidades de inmuebles urbanos para la Destinación Definitiva para el fortalecimiento de la educación pública.
</t>
    </r>
    <r>
      <rPr>
        <b/>
        <sz val="11"/>
        <rFont val="Arial"/>
        <family val="2"/>
      </rPr>
      <t xml:space="preserve">Numerador: </t>
    </r>
    <r>
      <rPr>
        <sz val="11"/>
        <rFont val="Arial"/>
        <family val="2"/>
      </rPr>
      <t xml:space="preserve">corresponden a las solicitudes viabilidades jurídicas, administrativas y técnicas de los inmuebles urbanos suceptibles de Destinacion Definitiva para el fortalecimiento de la educación pública.
</t>
    </r>
    <r>
      <rPr>
        <b/>
        <sz val="11"/>
        <rFont val="Arial"/>
        <family val="2"/>
      </rPr>
      <t xml:space="preserve">Denominador: </t>
    </r>
    <r>
      <rPr>
        <sz val="11"/>
        <rFont val="Arial"/>
        <family val="2"/>
      </rPr>
      <t>corresponde a los inmuebles urbanos solicitados para el fortalecimiento de la educación pública por parte de las instituciones de educación pública del sistema educativo colombiano en todos sus subsistemas o niveles y establecimientos públicos facultados para aprobar e impartir programas que se enmarcan en la Educación para el Trabajo y el Desarrollo Humano. Estas solicitudes deben ser allegadas por los canales oficiales de comunicación de SAE y cumplir los requerimientos exigibles (Formularios, información completa, soportes).</t>
    </r>
  </si>
  <si>
    <t>Atender las solicitudes de destinación provisional y definitiva de inmuebles urbanos</t>
  </si>
  <si>
    <t xml:space="preserve">Administración de Destinación Provisional </t>
  </si>
  <si>
    <t>Trámite de solicitudes de destinación provisional</t>
  </si>
  <si>
    <t>(Solicitudes de destinación provisional de inmuebles urbanos atendidas/ Solicitudes de destinación provisional de inmuebles recibidas)*100%</t>
  </si>
  <si>
    <r>
      <rPr>
        <b/>
        <sz val="11"/>
        <rFont val="Arial"/>
        <family val="2"/>
      </rPr>
      <t>Objetivo del indicador:</t>
    </r>
    <r>
      <rPr>
        <sz val="11"/>
        <rFont val="Arial"/>
        <family val="2"/>
      </rPr>
      <t xml:space="preserve"> medir la atención de las solicitudes recibidas por entidades públicas, privadas y personas naturales de destinación provisional.
</t>
    </r>
    <r>
      <rPr>
        <b/>
        <sz val="11"/>
        <rFont val="Arial"/>
        <family val="2"/>
      </rPr>
      <t xml:space="preserve">Numerador: </t>
    </r>
    <r>
      <rPr>
        <sz val="11"/>
        <rFont val="Arial"/>
        <family val="2"/>
      </rPr>
      <t xml:space="preserve">para destinación provisional se considera una solicitud atendida cuando ésta es presentada al comité de depositarios, mandatarios y liquidadores.
</t>
    </r>
    <r>
      <rPr>
        <b/>
        <sz val="11"/>
        <rFont val="Arial"/>
        <family val="2"/>
      </rPr>
      <t xml:space="preserve">Denominador: </t>
    </r>
    <r>
      <rPr>
        <sz val="11"/>
        <rFont val="Arial"/>
        <family val="2"/>
      </rPr>
      <t>corresponde a las solicitudes de destinación provisional de inmuebles urbanos allegadas por los canales oficiales de comunicación de SAE y que cumplan los requerimientos exigibles.</t>
    </r>
  </si>
  <si>
    <t>Dispocisión Final</t>
  </si>
  <si>
    <t>Trámite de solicitudes de destinación definitiva</t>
  </si>
  <si>
    <t>(Solicitudes de destinación definitiva de inmuebles urbanos atendidas/ Solicitudes de destinación definitiva de inmuebles recibidas)*100</t>
  </si>
  <si>
    <r>
      <rPr>
        <b/>
        <sz val="11"/>
        <rFont val="Arial"/>
        <family val="2"/>
      </rPr>
      <t>Objetivo del indicador:</t>
    </r>
    <r>
      <rPr>
        <sz val="11"/>
        <rFont val="Arial"/>
        <family val="2"/>
      </rPr>
      <t xml:space="preserve"> medir la atención de las solicitudes recibidas por entidades públicas, privadas y personas naturales de destinación definitiva de inmuebles urbanos.
</t>
    </r>
    <r>
      <rPr>
        <b/>
        <sz val="11"/>
        <rFont val="Arial"/>
        <family val="2"/>
      </rPr>
      <t xml:space="preserve">Numerador: </t>
    </r>
    <r>
      <rPr>
        <sz val="11"/>
        <rFont val="Arial"/>
        <family val="2"/>
      </rPr>
      <t xml:space="preserve">Para destinación Definitiva se considera una solicitud atendida con la solicitud de viabilidades jurídicas, técnicas y administrativas.
</t>
    </r>
    <r>
      <rPr>
        <b/>
        <sz val="11"/>
        <rFont val="Arial"/>
        <family val="2"/>
      </rPr>
      <t>Denominador:</t>
    </r>
    <r>
      <rPr>
        <sz val="11"/>
        <rFont val="Arial"/>
        <family val="2"/>
      </rPr>
      <t xml:space="preserve"> Corresponde a las solicitudes de destinación definitiva de inmuebles urbanos allegadas por los canales oficiales de comunicación de SAE y que cumplan los requerimientos exigibles.</t>
    </r>
  </si>
  <si>
    <t>Democratizar bienes muebles para el fomento de la economía popular</t>
  </si>
  <si>
    <t>DT. Disposición temporal
DF. Disposición Final</t>
  </si>
  <si>
    <t>Dirección para la Democratización de Activos Muebles</t>
  </si>
  <si>
    <t>Democratización de bienes muebles para el fomento de la economía popular</t>
  </si>
  <si>
    <t xml:space="preserve">(Número de bienes muebles democratizados para el fomento de la economía popular/ Número de bienes muebles programados para el fomento de la economía popular)*100% </t>
  </si>
  <si>
    <r>
      <rPr>
        <b/>
        <sz val="11"/>
        <color indexed="8"/>
        <rFont val="Arial"/>
        <family val="2"/>
      </rPr>
      <t xml:space="preserve">Objetivo del indicador: </t>
    </r>
    <r>
      <rPr>
        <sz val="11"/>
        <color indexed="8"/>
        <rFont val="Arial"/>
        <family val="2"/>
      </rPr>
      <t xml:space="preserve">medir el número de bienes entregados bajo mecanismos de disposición temporal y/o final por parte de la Gerencia de Muebles, para el fomento de la economía popular o la creación de valor público, social o ambiental.
</t>
    </r>
    <r>
      <rPr>
        <b/>
        <sz val="11"/>
        <color indexed="8"/>
        <rFont val="Arial"/>
        <family val="2"/>
      </rPr>
      <t>Numerador:</t>
    </r>
    <r>
      <rPr>
        <sz val="11"/>
        <color indexed="8"/>
        <rFont val="Arial"/>
        <family val="2"/>
      </rPr>
      <t xml:space="preserve"> corresponde al número de bienes muebles que se entregan bajo mecanismos de disposición temporal y/o final (Cuentas por participación, comodato, donaciones, destinaciones temporales y definitivas, entre otros esquemas) para el  fomento de la economía popular o la creación de valor público, social o ambiental, a organizaciones comunitarias, organizaciones sin ánimo de lucro, entidades públicas u otro actor permitido y priorizado por la entidad. El numero de bienes muebles se consideran entregados cuando estos cuentan con resolución expedida de entrega.
</t>
    </r>
    <r>
      <rPr>
        <b/>
        <sz val="11"/>
        <color indexed="8"/>
        <rFont val="Arial"/>
        <family val="2"/>
      </rPr>
      <t>Denominador:</t>
    </r>
    <r>
      <rPr>
        <sz val="11"/>
        <color indexed="8"/>
        <rFont val="Arial"/>
        <family val="2"/>
      </rPr>
      <t xml:space="preserve"> corresponde al número de bienes muebles que se tienen programados para entrega bajo cualquier mecanismo de disposición temporal y/o definitiva para el fomento de la economía popular o la creación de valor público, social o ambiental.
</t>
    </r>
    <r>
      <rPr>
        <b/>
        <sz val="11"/>
        <color rgb="FF000000"/>
        <rFont val="Arial"/>
        <family val="2"/>
      </rPr>
      <t>Observación:</t>
    </r>
    <r>
      <rPr>
        <sz val="11"/>
        <color indexed="8"/>
        <rFont val="Arial"/>
        <family val="2"/>
      </rPr>
      <t xml:space="preserve"> un ejemplo del alcance de este indicador aplicaría para el transporte de insumos, mano de obra o herramientas en el marco de proyectos ambientales, productivos o sociales.</t>
    </r>
  </si>
  <si>
    <t>Adelantar destinaciones especiales temporales y definitivas, priorizando los procesos productivos, sociales, ambientales, así como la atención ante emergencias y desastres producto de fenómenos de variabilidad climática</t>
  </si>
  <si>
    <t>Democratizar bienes muebles para uso oficial o  institucional</t>
  </si>
  <si>
    <t>Democratización de bienes muebles para uso institucional</t>
  </si>
  <si>
    <t xml:space="preserve">(Número de bienes muebles democratizados para uso oficial o institucional/ Número de bienes muebles programados para entrega y uso oficial o institucional)*100% </t>
  </si>
  <si>
    <r>
      <rPr>
        <b/>
        <sz val="11"/>
        <color indexed="8"/>
        <rFont val="Arial"/>
        <family val="2"/>
      </rPr>
      <t xml:space="preserve">Objetivo del indicador: </t>
    </r>
    <r>
      <rPr>
        <sz val="11"/>
        <color indexed="8"/>
        <rFont val="Arial"/>
        <family val="2"/>
      </rPr>
      <t xml:space="preserve">medir el número de bienes entregados bajo mecanismos de disposición temporal y/o final por parte de la Gerencia de Muebles, para el uso oficial o institucional. 
</t>
    </r>
    <r>
      <rPr>
        <b/>
        <sz val="11"/>
        <color indexed="8"/>
        <rFont val="Arial"/>
        <family val="2"/>
      </rPr>
      <t>Numerador:</t>
    </r>
    <r>
      <rPr>
        <sz val="11"/>
        <color indexed="8"/>
        <rFont val="Arial"/>
        <family val="2"/>
      </rPr>
      <t xml:space="preserve"> corresponde al número de bienes muebles que se entregan bajo mecanismos de disposición temporal y/o final (Cuentas por participación, comodato, donaciones, destinaciones temporales o definitivas, entre otros esquemas) para el uso oficial o institucional. El numero de bienes muebles se consideran entregados cuando estos cuentan con resolución expedida de entrega.
</t>
    </r>
    <r>
      <rPr>
        <b/>
        <sz val="11"/>
        <color indexed="8"/>
        <rFont val="Arial"/>
        <family val="2"/>
      </rPr>
      <t>Denominador:</t>
    </r>
    <r>
      <rPr>
        <sz val="11"/>
        <color indexed="8"/>
        <rFont val="Arial"/>
        <family val="2"/>
      </rPr>
      <t xml:space="preserve"> corresponde al número de bienes muebles que se tienen programados para entrega bajo cualquier mecanismo de disposición temporal y/o final para el uso oficial o institucional.
</t>
    </r>
    <r>
      <rPr>
        <b/>
        <sz val="11"/>
        <color rgb="FF000000"/>
        <rFont val="Arial"/>
        <family val="2"/>
      </rPr>
      <t>Observación:</t>
    </r>
    <r>
      <rPr>
        <sz val="11"/>
        <color indexed="8"/>
        <rFont val="Arial"/>
        <family val="2"/>
      </rPr>
      <t xml:space="preserve"> un ejemplo del alcance de este indicador aplicaría para el desarrollo de actividades administrativas o de transporte institucional de uso oficial del estado.</t>
    </r>
  </si>
  <si>
    <t>Promover la participación de organizaciones comunitarias en las convocatorias de registro en el Banco de depositarios provisionales</t>
  </si>
  <si>
    <t xml:space="preserve">Recepción y Registro </t>
  </si>
  <si>
    <t>Administración del Registro de Depositarios Provisionales y Liquidadores del FRISCO</t>
  </si>
  <si>
    <t>Gerencia de Depositarios, Mandatarios y Liquidadores</t>
  </si>
  <si>
    <t>Organizaciones comunitarias registradas como Depositarios y Gerentes Provisionales</t>
  </si>
  <si>
    <t xml:space="preserve">(Organizaciones comunitarias registradas como Depositarios y Gerentes Provisionales/ Meta estimada de organizaciones comunitarias en el registro de Depositarios Provisionales)*100% </t>
  </si>
  <si>
    <r>
      <rPr>
        <b/>
        <sz val="11"/>
        <rFont val="Arial"/>
        <family val="2"/>
      </rPr>
      <t>Objetivo del indicador</t>
    </r>
    <r>
      <rPr>
        <sz val="11"/>
        <rFont val="Arial"/>
        <family val="2"/>
      </rPr>
      <t xml:space="preserve">: medir la inclusión de organizaciones comunitarias en el registro en el Banco de depositarios provisionales.
</t>
    </r>
    <r>
      <rPr>
        <b/>
        <sz val="11"/>
        <rFont val="Arial"/>
        <family val="2"/>
      </rPr>
      <t xml:space="preserve">Numerador: </t>
    </r>
    <r>
      <rPr>
        <sz val="11"/>
        <rFont val="Arial"/>
        <family val="2"/>
      </rPr>
      <t xml:space="preserve">corresponde a las organizaciones comunitarias evaluadas y registradas en el Banco de Depositarios 2024 como depositario o gerente popular.
</t>
    </r>
    <r>
      <rPr>
        <b/>
        <sz val="11"/>
        <rFont val="Arial"/>
        <family val="2"/>
      </rPr>
      <t xml:space="preserve">Denominador: </t>
    </r>
    <r>
      <rPr>
        <sz val="11"/>
        <rFont val="Arial"/>
        <family val="2"/>
      </rPr>
      <t xml:space="preserve">corresponde a la estimación de organizaciones comunitarias incluidas dentro del Banco de Depositarios. </t>
    </r>
  </si>
  <si>
    <t>Programar convocatorias para el registro de depositarios priorizando la inclusión de economías populares, comunitarias y otras comunidades con especial protección constitucional.</t>
  </si>
  <si>
    <t>Programación de Convocatorias para registro de Depositarios</t>
  </si>
  <si>
    <t xml:space="preserve"> (Número de convocatorias realizadas / Número De convocatorias programadas) *100% </t>
  </si>
  <si>
    <r>
      <rPr>
        <b/>
        <sz val="11"/>
        <rFont val="Arial"/>
        <family val="2"/>
      </rPr>
      <t>Objetivo del indicador</t>
    </r>
    <r>
      <rPr>
        <sz val="11"/>
        <rFont val="Arial"/>
        <family val="2"/>
      </rPr>
      <t xml:space="preserve">: medir las convocatorias realizadas para conformar el registro de depositarios provisionales.
</t>
    </r>
    <r>
      <rPr>
        <b/>
        <sz val="11"/>
        <rFont val="Arial"/>
        <family val="2"/>
      </rPr>
      <t xml:space="preserve">Numerador: </t>
    </r>
    <r>
      <rPr>
        <sz val="11"/>
        <rFont val="Arial"/>
        <family val="2"/>
      </rPr>
      <t xml:space="preserve">corresponde a las convocatorias ejecutadas para conformar el registro de depositarios provisionales, hasta la aprobación del Comité de Depositarios, Liquidadores y Mandatarios.
</t>
    </r>
    <r>
      <rPr>
        <b/>
        <sz val="11"/>
        <rFont val="Arial"/>
        <family val="2"/>
      </rPr>
      <t>Denominador:</t>
    </r>
    <r>
      <rPr>
        <sz val="11"/>
        <rFont val="Arial"/>
        <family val="2"/>
      </rPr>
      <t xml:space="preserve"> las convocatorias programadas para el 2024 corresponden a 3 convocatorias.</t>
    </r>
  </si>
  <si>
    <t>02. Fomentar las economías populares y comunitarias a partir de proyectos estratégicos que generen valor público, social y ambiental.</t>
  </si>
  <si>
    <t xml:space="preserve">Implementar proyectos estratégicos con enfoque productivo, social y ambiental que permitan la creación de valor. </t>
  </si>
  <si>
    <t>Acompañar el desarrollo de los proyectos en o con activos de la SAE (En cualquier fase del ciclo de vida del proyecto)</t>
  </si>
  <si>
    <t>Direccionamiento Estratégico</t>
  </si>
  <si>
    <t>Gobierno y Gestión de la Estrategia</t>
  </si>
  <si>
    <t>Dirección de Proyectos</t>
  </si>
  <si>
    <t>Acompañamiento al desarrollo de proyectos priorizados con aliados locales, regionales, nacionales e internacionales</t>
  </si>
  <si>
    <r>
      <t xml:space="preserve">(Proyectos acompañados en sus diferentes fases del ciclo de vida / Proyectos priorizados por la Gerencia de Proyectos Especiales para  el acompañamiento en la estructuración y/o desarrollo </t>
    </r>
    <r>
      <rPr>
        <strike/>
        <sz val="11"/>
        <rFont val="Arial"/>
        <family val="2"/>
      </rPr>
      <t xml:space="preserve"> </t>
    </r>
    <r>
      <rPr>
        <sz val="11"/>
        <rFont val="Arial"/>
        <family val="2"/>
      </rPr>
      <t xml:space="preserve">  de proyectos que involucre los activos administrados por la SAE) *100% </t>
    </r>
  </si>
  <si>
    <r>
      <t xml:space="preserve">Objetivo del indicador: </t>
    </r>
    <r>
      <rPr>
        <sz val="11"/>
        <color rgb="FF000000"/>
        <rFont val="Arial"/>
        <family val="2"/>
      </rPr>
      <t xml:space="preserve">medir el </t>
    </r>
    <r>
      <rPr>
        <sz val="11"/>
        <rFont val="Arial"/>
        <family val="2"/>
      </rPr>
      <t>acompañamiento realizado por la Gerencia de Proyectos Especiales para el desarrollo parcial o total de las diferentes etapas del ciclo de vida de  los proyectos.</t>
    </r>
    <r>
      <rPr>
        <b/>
        <sz val="11"/>
        <color indexed="8"/>
        <rFont val="Arial"/>
        <family val="2"/>
      </rPr>
      <t xml:space="preserve">
Numerador: </t>
    </r>
    <r>
      <rPr>
        <sz val="11"/>
        <rFont val="Arial"/>
        <family val="2"/>
      </rPr>
      <t>corresponde al acompañamiento en el desarrollo  de los proyectos priorizados en las diferentes etapas de su ciclo de vida. Para entendimiento del cumplimiento del indicador, se considera que el acompañamiento a los proyectos se finaliza cuando se cuenta con desarrollo en cualquier fase del ciclo de vida de los proyectos priorizados por la Gerencia de Proyectos Especiales. En los casos en los que un proyecto cuente con acompañamiento en más de una fase del ciclo de vida de proyectos, solo se contará una vez.</t>
    </r>
    <r>
      <rPr>
        <sz val="11"/>
        <color rgb="FF000000"/>
        <rFont val="Arial"/>
        <family val="2"/>
      </rPr>
      <t xml:space="preserve">
</t>
    </r>
    <r>
      <rPr>
        <b/>
        <sz val="11"/>
        <color indexed="8"/>
        <rFont val="Arial"/>
        <family val="2"/>
      </rPr>
      <t xml:space="preserve">
Denominador: </t>
    </r>
    <r>
      <rPr>
        <sz val="11"/>
        <rFont val="Arial"/>
        <family val="2"/>
      </rPr>
      <t>Corresponde al número de proyectos priorizados por la Gerencia de Proyectos Especiales.</t>
    </r>
  </si>
  <si>
    <t>Financiera</t>
  </si>
  <si>
    <t>03. Garantizar la efectiva transferencia de recursos a la Nación, en concordancia con lo establecido en la ley y contribuyendo a los propósitos del Plan Nacional de Desarrollo.</t>
  </si>
  <si>
    <t>Cumplimiento de transferencias de recursos a la Nación establecidas en la ley .</t>
  </si>
  <si>
    <t>Realizar las transferencias a la Nación y destinaciones específicas en recursos líquidos</t>
  </si>
  <si>
    <t>Gestión Financiera</t>
  </si>
  <si>
    <t>Tesorería</t>
  </si>
  <si>
    <t>Dirección Financiera</t>
  </si>
  <si>
    <t>Transferencias a la Nación y destinaciones específicas en recursos líquidos</t>
  </si>
  <si>
    <t>Economía</t>
  </si>
  <si>
    <t xml:space="preserve">(Sumatoria de los valores de las transferencias a favor de la nación y destinaciones específicas en recursos líquidos/ Meta de transferencias a favor de la Nación y destinaciones específicas en recursos líquidos) *100% </t>
  </si>
  <si>
    <r>
      <rPr>
        <b/>
        <sz val="11"/>
        <color indexed="8"/>
        <rFont val="Arial"/>
        <family val="2"/>
      </rPr>
      <t>Objetivo del indicador:</t>
    </r>
    <r>
      <rPr>
        <sz val="11"/>
        <color indexed="8"/>
        <rFont val="Arial"/>
        <family val="2"/>
      </rPr>
      <t xml:space="preserve"> medir las transferencias realizadas a la nación y destinaciones específicas en recursos  líquidos. Este  indicador se encuentra globalizado centralizado por la Gerencia Financiera con base en los ingresos producidos al interior de la entidad.
</t>
    </r>
    <r>
      <rPr>
        <b/>
        <sz val="11"/>
        <color indexed="8"/>
        <rFont val="Arial"/>
        <family val="2"/>
      </rPr>
      <t>Numerador:</t>
    </r>
    <r>
      <rPr>
        <sz val="11"/>
        <color indexed="8"/>
        <rFont val="Arial"/>
        <family val="2"/>
      </rPr>
      <t xml:space="preserve"> corresponde a la sumatoria de valores transferidos y destinados oficialmente a las entidades beneficiarias establecidas en la Ley.
</t>
    </r>
    <r>
      <rPr>
        <b/>
        <sz val="11"/>
        <color indexed="8"/>
        <rFont val="Arial"/>
        <family val="2"/>
      </rPr>
      <t xml:space="preserve">Denominador: </t>
    </r>
    <r>
      <rPr>
        <sz val="11"/>
        <color indexed="8"/>
        <rFont val="Arial"/>
        <family val="2"/>
      </rPr>
      <t>corresponde a la meta establecida en el presupuesto aprobado por el Consejo Nacional de Estupefacientes.</t>
    </r>
  </si>
  <si>
    <t>Gestionar la monetización de divisas y el recaudo de moneda nacional</t>
  </si>
  <si>
    <t xml:space="preserve">Disposición Final </t>
  </si>
  <si>
    <t>Otras Modalidades de Disposición Final</t>
  </si>
  <si>
    <t>Transferencias realizadas a la Nación a través de divisas monetizadas y moneda nacional</t>
  </si>
  <si>
    <t>(Valor monetizado y recaudado / Valor programado de divisas a monetizar y moneda nacional a recaudar)* 100%</t>
  </si>
  <si>
    <r>
      <rPr>
        <b/>
        <sz val="11"/>
        <color indexed="8"/>
        <rFont val="Arial"/>
        <family val="2"/>
      </rPr>
      <t xml:space="preserve">Objetivo del indicador: </t>
    </r>
    <r>
      <rPr>
        <sz val="11"/>
        <color indexed="8"/>
        <rFont val="Arial"/>
        <family val="2"/>
      </rPr>
      <t>medir las transferencias realizadas a la Nación a través de</t>
    </r>
    <r>
      <rPr>
        <b/>
        <sz val="11"/>
        <color indexed="8"/>
        <rFont val="Arial"/>
        <family val="2"/>
      </rPr>
      <t xml:space="preserve"> divisas monetizadas </t>
    </r>
    <r>
      <rPr>
        <sz val="11"/>
        <color indexed="8"/>
        <rFont val="Arial"/>
        <family val="2"/>
      </rPr>
      <t xml:space="preserve">y recaudo de moneda nacional identificada. 
</t>
    </r>
    <r>
      <rPr>
        <b/>
        <sz val="11"/>
        <color indexed="8"/>
        <rFont val="Arial"/>
        <family val="2"/>
      </rPr>
      <t>Numerador:</t>
    </r>
    <r>
      <rPr>
        <sz val="11"/>
        <color indexed="8"/>
        <rFont val="Arial"/>
        <family val="2"/>
      </rPr>
      <t xml:space="preserve"> corresponde al valor monetizado de divisas a través del Banco de la República o de los intermediarios del mercado cambiario y a la moneda nacional recibida e identificada para su registro en el inventario de activos.
</t>
    </r>
    <r>
      <rPr>
        <b/>
        <sz val="11"/>
        <color indexed="8"/>
        <rFont val="Arial"/>
        <family val="2"/>
      </rPr>
      <t>Denominador</t>
    </r>
    <r>
      <rPr>
        <sz val="11"/>
        <color indexed="8"/>
        <rFont val="Arial"/>
        <family val="2"/>
      </rPr>
      <t xml:space="preserve">: 
El </t>
    </r>
    <r>
      <rPr>
        <b/>
        <sz val="11"/>
        <color indexed="8"/>
        <rFont val="Arial"/>
        <family val="2"/>
      </rPr>
      <t>valor programado de divisas a monetizar</t>
    </r>
    <r>
      <rPr>
        <sz val="11"/>
        <color indexed="8"/>
        <rFont val="Arial"/>
        <family val="2"/>
      </rPr>
      <t xml:space="preserve"> se refiere al valor de divisas (moneda extranjera) recibidas por SAE hasta el mes de septiembre del 2024.
El </t>
    </r>
    <r>
      <rPr>
        <b/>
        <sz val="11"/>
        <color indexed="8"/>
        <rFont val="Arial"/>
        <family val="2"/>
      </rPr>
      <t>valor de moneda nacional a recaudar</t>
    </r>
    <r>
      <rPr>
        <sz val="11"/>
        <color indexed="8"/>
        <rFont val="Arial"/>
        <family val="2"/>
      </rPr>
      <t xml:space="preserve"> corresponde al valor de la moneda en pesos colombianos entregada por parte la autoridad competente.</t>
    </r>
  </si>
  <si>
    <t>04. Generar rentabilidad económica a partir de la diversificación de ingresos, para la inversión social y la lucha contra el crimen organizado.</t>
  </si>
  <si>
    <t xml:space="preserve">Adelantar procesos de comercialización y venta de activos </t>
  </si>
  <si>
    <t>Realizar gestion con el fin de apoyar la  formalizacion de  negocios pendientes de escrituración y registro.</t>
  </si>
  <si>
    <t>Comercialización de Activos</t>
  </si>
  <si>
    <t>Dirección Comercial</t>
  </si>
  <si>
    <t xml:space="preserve">Formalizacion de negocios pendientes de escrituracion y registro </t>
  </si>
  <si>
    <t>Negocios escriturados y registrados / Negocios pendientes de escrituracion y registro.</t>
  </si>
  <si>
    <r>
      <rPr>
        <b/>
        <sz val="11"/>
        <color theme="1"/>
        <rFont val="Arial"/>
        <family val="2"/>
      </rPr>
      <t>Objetivo del indicador:</t>
    </r>
    <r>
      <rPr>
        <sz val="11"/>
        <color theme="1"/>
        <rFont val="Arial"/>
        <family val="2"/>
      </rPr>
      <t xml:space="preserve"> Medir la eficiencia del tramite de formalizacion de negocios( escriturados y registrados)  en el periodo de ejecución.
</t>
    </r>
    <r>
      <rPr>
        <b/>
        <sz val="11"/>
        <color theme="1"/>
        <rFont val="Arial"/>
        <family val="2"/>
      </rPr>
      <t>Numerador:</t>
    </r>
    <r>
      <rPr>
        <sz val="11"/>
        <color theme="1"/>
        <rFont val="Arial"/>
        <family val="2"/>
      </rPr>
      <t xml:space="preserve"> Corresponde al número de negocios escriturados y registrados.
</t>
    </r>
    <r>
      <rPr>
        <b/>
        <sz val="11"/>
        <color theme="1"/>
        <rFont val="Arial"/>
        <family val="2"/>
      </rPr>
      <t xml:space="preserve">Denominador: </t>
    </r>
    <r>
      <rPr>
        <sz val="11"/>
        <color theme="1"/>
        <rFont val="Arial"/>
        <family val="2"/>
      </rPr>
      <t>Corresponde a los  negocios  pendientes de escrituracion y registro en el  periodo de ejecucion.</t>
    </r>
  </si>
  <si>
    <t>Gestionar los ingresos de ventas de inmuebles sociales y no sociales comercializados a través de la Dirección Comercial</t>
  </si>
  <si>
    <t>Ingresos por venta de inmuebles</t>
  </si>
  <si>
    <t>(Valor de ingresos por ventas de inmuebles / Valor de ingresos de ventas de inmuebles proyectado para la vigencia)*100%</t>
  </si>
  <si>
    <r>
      <rPr>
        <b/>
        <sz val="11"/>
        <color indexed="8"/>
        <rFont val="Arial"/>
        <family val="2"/>
      </rPr>
      <t>Objetivo del indicador</t>
    </r>
    <r>
      <rPr>
        <sz val="11"/>
        <color indexed="8"/>
        <rFont val="Arial"/>
        <family val="2"/>
      </rPr>
      <t xml:space="preserve">: medir los ingresos por la venta de inmuebles sociales y no sociales comercializados a través de la Dirección Comercial
</t>
    </r>
    <r>
      <rPr>
        <b/>
        <sz val="11"/>
        <color indexed="8"/>
        <rFont val="Arial"/>
        <family val="2"/>
      </rPr>
      <t>Numerador</t>
    </r>
    <r>
      <rPr>
        <sz val="11"/>
        <color indexed="8"/>
        <rFont val="Arial"/>
        <family val="2"/>
      </rPr>
      <t xml:space="preserve">: es el valor de ingresos por ventas de inmuebles sociales y no sociales comercializados a través de la Dirección Comercial. Este ingreso es producto de ventas directas, cuotas partes, ventas masivas y ventas a través del operador comercial.
</t>
    </r>
    <r>
      <rPr>
        <b/>
        <sz val="11"/>
        <color indexed="8"/>
        <rFont val="Arial"/>
        <family val="2"/>
      </rPr>
      <t>Denominador:</t>
    </r>
    <r>
      <rPr>
        <sz val="11"/>
        <color indexed="8"/>
        <rFont val="Arial"/>
        <family val="2"/>
      </rPr>
      <t xml:space="preserve"> corresponde a los ingresos por venta programados para la vigencia.</t>
    </r>
  </si>
  <si>
    <t>Generar ingresos producto de la administración o disposición temporal de activos</t>
  </si>
  <si>
    <t>Distribuir las utilidades generadas por sociedades activas al FRISCO</t>
  </si>
  <si>
    <t>Cumplimiento del
presupuesto de ingreso de Sociedades Activas</t>
  </si>
  <si>
    <t>(Ingresos económicos generados por sociedades y establecimientos de comercio / Ingresos económicos estimados a distribuir al FRISCO)*100%</t>
  </si>
  <si>
    <r>
      <rPr>
        <b/>
        <sz val="11"/>
        <rFont val="Arial"/>
        <family val="2"/>
      </rPr>
      <t xml:space="preserve">Objetivo del indicador: </t>
    </r>
    <r>
      <rPr>
        <sz val="11"/>
        <rFont val="Arial"/>
        <family val="2"/>
      </rPr>
      <t xml:space="preserve">medir la generación de ingresos a partir de las ventas y productividad de sociedades activas y establecimientos de comercio. 
</t>
    </r>
    <r>
      <rPr>
        <b/>
        <sz val="11"/>
        <rFont val="Arial"/>
        <family val="2"/>
      </rPr>
      <t>Numerador:</t>
    </r>
    <r>
      <rPr>
        <sz val="11"/>
        <rFont val="Arial"/>
        <family val="2"/>
      </rPr>
      <t xml:space="preserve"> corresponde al valor ventas, utilidades y demás recursos que ingresen al FRISCO producto de alguna gestion realizada por la gerencia de sociedades activas.
</t>
    </r>
    <r>
      <rPr>
        <b/>
        <sz val="11"/>
        <rFont val="Arial"/>
        <family val="2"/>
      </rPr>
      <t>Denominador:</t>
    </r>
    <r>
      <rPr>
        <sz val="11"/>
        <rFont val="Arial"/>
        <family val="2"/>
      </rPr>
      <t xml:space="preserve"> corresponde al presupuesto de ingreso estimado para la Gerencia de Sociedades Activas, que incluye todos los recursos por cualquier concepto que ingresen al FRISCO producto de alguna gestion realizada por la vicepresidencia de sociedades.</t>
    </r>
  </si>
  <si>
    <t>Diseñar y/o implementar  estrategias de ahorro en la administración de activos.</t>
  </si>
  <si>
    <t>Disponer de manera definitiva los activos entregados por las extintas FARC que no cuenten con potencial de comercialización</t>
  </si>
  <si>
    <t>Comercialización de Activos
Otras Modalidades de Disposición Final</t>
  </si>
  <si>
    <t xml:space="preserve">Disposición Final de activos entregados por las extintas FARC </t>
  </si>
  <si>
    <t>(Activos entregados por las extintas FARC dispuestos de manera definitiva/Activos programados a disponer de manera definitiva)*100%</t>
  </si>
  <si>
    <r>
      <rPr>
        <b/>
        <sz val="11"/>
        <color indexed="8"/>
        <rFont val="Arial"/>
        <family val="2"/>
      </rPr>
      <t>Objetivo del indicador:</t>
    </r>
    <r>
      <rPr>
        <sz val="11"/>
        <color indexed="8"/>
        <rFont val="Arial"/>
        <family val="2"/>
      </rPr>
      <t xml:space="preserve"> medir la disposición final de los activos entregados por las extintas FARC que no cuenten con potencial de comercialización
</t>
    </r>
    <r>
      <rPr>
        <b/>
        <sz val="11"/>
        <color indexed="8"/>
        <rFont val="Arial"/>
        <family val="2"/>
      </rPr>
      <t xml:space="preserve">Numerador: </t>
    </r>
    <r>
      <rPr>
        <sz val="11"/>
        <color indexed="8"/>
        <rFont val="Arial"/>
        <family val="2"/>
      </rPr>
      <t xml:space="preserve">activos entregados por las extintas FARC, dispuestos de manera definitiva por mecanismos de chatarrización, destrucción o donación. 
</t>
    </r>
    <r>
      <rPr>
        <b/>
        <sz val="11"/>
        <color indexed="8"/>
        <rFont val="Arial"/>
        <family val="2"/>
      </rPr>
      <t>Denominador:</t>
    </r>
    <r>
      <rPr>
        <sz val="11"/>
        <color indexed="8"/>
        <rFont val="Arial"/>
        <family val="2"/>
      </rPr>
      <t xml:space="preserve"> los activos programados</t>
    </r>
    <r>
      <rPr>
        <b/>
        <sz val="11"/>
        <color rgb="FF7030A0"/>
        <rFont val="Arial"/>
        <family val="2"/>
      </rPr>
      <t xml:space="preserve"> </t>
    </r>
    <r>
      <rPr>
        <sz val="11"/>
        <rFont val="Arial"/>
        <family val="2"/>
      </rPr>
      <t xml:space="preserve">y con alistamiento para disponer de manera definitiva corresponden a los bienes a chatarrizar, destruir o donar, que no fueron objeto de interés en los procesos de comercialización, es decir, que al menos cuenten con aprobación del consejo fiduciario para su respectiva disposición. Esta meta es variable conforme al comportamiento de la comercialización de activos. </t>
    </r>
  </si>
  <si>
    <t>Entregar a las Gerencias de Inmuebles los remanentes  en inmuebles por liquidación de sociedades</t>
  </si>
  <si>
    <t>Dirección de Seguimiento y Control de Liquidaciones</t>
  </si>
  <si>
    <t>Entrega de remanentes en inmuebles por liquidación de Sociedades</t>
  </si>
  <si>
    <t>(Remanentes en inmuebles entregados por liquidación de sociedades / Remanentes en inmuebles de sociedades en liquidación estimados para entrega) *100%</t>
  </si>
  <si>
    <r>
      <rPr>
        <b/>
        <sz val="11"/>
        <color rgb="FF000000"/>
        <rFont val="Arial"/>
        <family val="2"/>
      </rPr>
      <t>Objetivo del indicador:</t>
    </r>
    <r>
      <rPr>
        <sz val="11"/>
        <color rgb="FF000000"/>
        <rFont val="Arial"/>
        <family val="2"/>
      </rPr>
      <t xml:space="preserve"> medir la entrega de remanentes en inmuebles a favor del FRISCO por liquidación de Sociedades. 
</t>
    </r>
    <r>
      <rPr>
        <b/>
        <sz val="11"/>
        <color rgb="FF000000"/>
        <rFont val="Arial"/>
        <family val="2"/>
      </rPr>
      <t>Numerador:</t>
    </r>
    <r>
      <rPr>
        <sz val="11"/>
        <color rgb="FF000000"/>
        <rFont val="Arial"/>
        <family val="2"/>
      </rPr>
      <t xml:space="preserve"> los remanentes en inmuebles corresponden a los activos sociales producto de la liquidación de la sociedad.
</t>
    </r>
    <r>
      <rPr>
        <b/>
        <sz val="11"/>
        <color rgb="FF000000"/>
        <rFont val="Arial"/>
        <family val="2"/>
      </rPr>
      <t>Denominador:</t>
    </r>
    <r>
      <rPr>
        <sz val="11"/>
        <color rgb="FF000000"/>
        <rFont val="Arial"/>
        <family val="2"/>
      </rPr>
      <t xml:space="preserve"> la estimación de los remanentes se realiza con base en la valoración patrimonial de los activos sociales priorizados para la vigencia.</t>
    </r>
  </si>
  <si>
    <t>Entregar a la Gerencia Financiera los remanentes líquidos por la liquidación de sociedades</t>
  </si>
  <si>
    <t>Entrega de remanentes líquidos por liquidación de Sociedades</t>
  </si>
  <si>
    <t>(Remanentes líquidos entregados por liquidación de sociedades / Remanentes líquidos de sociedades en liquidación estimados para entrega) *100%</t>
  </si>
  <si>
    <r>
      <rPr>
        <b/>
        <sz val="11"/>
        <color indexed="8"/>
        <rFont val="Arial"/>
        <family val="2"/>
      </rPr>
      <t>Objetivo del indicador:</t>
    </r>
    <r>
      <rPr>
        <sz val="11"/>
        <color indexed="8"/>
        <rFont val="Arial"/>
        <family val="2"/>
      </rPr>
      <t xml:space="preserve"> medir la entrega de recursos líquidos realizada a favor del FRISCO por liquidación de Sociedades. 
</t>
    </r>
    <r>
      <rPr>
        <b/>
        <sz val="11"/>
        <color indexed="8"/>
        <rFont val="Arial"/>
        <family val="2"/>
      </rPr>
      <t>Numerador:</t>
    </r>
    <r>
      <rPr>
        <sz val="11"/>
        <color rgb="FF000000"/>
        <rFont val="Arial"/>
        <family val="2"/>
      </rPr>
      <t xml:space="preserve"> los remanentes líquidos corresponden a los dineros provenientes de la liquidación de las sociedades. </t>
    </r>
    <r>
      <rPr>
        <sz val="11"/>
        <color indexed="8"/>
        <rFont val="Arial"/>
        <family val="2"/>
      </rPr>
      <t xml:space="preserve">
</t>
    </r>
    <r>
      <rPr>
        <b/>
        <sz val="11"/>
        <color indexed="8"/>
        <rFont val="Arial"/>
        <family val="2"/>
      </rPr>
      <t>Denominador</t>
    </r>
    <r>
      <rPr>
        <sz val="11"/>
        <color indexed="8"/>
        <rFont val="Arial"/>
        <family val="2"/>
      </rPr>
      <t>: la estimación de los remanentes se realiza con base en la valoración patrimonial de las sociedades priorizadas para la vigencia.</t>
    </r>
  </si>
  <si>
    <t>Reducir el inventario de las sociedades en liquidación con activos</t>
  </si>
  <si>
    <t>Liquidación de sociedades con activos</t>
  </si>
  <si>
    <t xml:space="preserve">(Sociedades con activos liquidadas / Sociedades con activos priorizados para cierre liquidatario) *100%
</t>
  </si>
  <si>
    <r>
      <rPr>
        <b/>
        <sz val="11"/>
        <color indexed="8"/>
        <rFont val="Arial"/>
        <family val="2"/>
      </rPr>
      <t xml:space="preserve">Objetivo del indicador: </t>
    </r>
    <r>
      <rPr>
        <sz val="11"/>
        <color indexed="8"/>
        <rFont val="Arial"/>
        <family val="2"/>
      </rPr>
      <t xml:space="preserve">medir la reducción del inventario de las sociedades con activos en liquidación. 
</t>
    </r>
    <r>
      <rPr>
        <b/>
        <sz val="11"/>
        <color indexed="8"/>
        <rFont val="Arial"/>
        <family val="2"/>
      </rPr>
      <t>Numerador:</t>
    </r>
    <r>
      <rPr>
        <sz val="11"/>
        <color indexed="8"/>
        <rFont val="Arial"/>
        <family val="2"/>
      </rPr>
      <t xml:space="preserve"> corresponde a las sociedades liquidadas registrados en el sistema de información de SAE con marcación de "Pre -Estado" en el inventario.
</t>
    </r>
    <r>
      <rPr>
        <b/>
        <sz val="11"/>
        <color indexed="8"/>
        <rFont val="Arial"/>
        <family val="2"/>
      </rPr>
      <t xml:space="preserve">Denominador: </t>
    </r>
    <r>
      <rPr>
        <sz val="11"/>
        <color rgb="FF000000"/>
        <rFont val="Arial"/>
        <family val="2"/>
      </rPr>
      <t xml:space="preserve">corresponde a </t>
    </r>
    <r>
      <rPr>
        <b/>
        <sz val="11"/>
        <color indexed="8"/>
        <rFont val="Arial"/>
        <family val="2"/>
      </rPr>
      <t xml:space="preserve"> </t>
    </r>
    <r>
      <rPr>
        <sz val="11"/>
        <color indexed="8"/>
        <rFont val="Arial"/>
        <family val="2"/>
      </rPr>
      <t>las sociedades con activos priorizadas para cierre liquidatario en la vigencia 2024.</t>
    </r>
  </si>
  <si>
    <t>Reducir el inventario de las sociedades en liquidación sin activos y cancelar matrículas de establecimientos de comercio</t>
  </si>
  <si>
    <t>Liquidación de sociedades sin activos y cancelación de matrículas de establecimientos de comercio</t>
  </si>
  <si>
    <t xml:space="preserve">(Sociedades sin activos con cierre de procesos liquidatarios y establecimientos de comercio con cancelación de matrículas / Sociedades sin activos y establecimientos de comercio priorizados para cierre liquidatario) *100%
</t>
  </si>
  <si>
    <r>
      <rPr>
        <b/>
        <sz val="11"/>
        <color indexed="8"/>
        <rFont val="Arial"/>
        <family val="2"/>
      </rPr>
      <t xml:space="preserve">Objetivo del indicador: </t>
    </r>
    <r>
      <rPr>
        <sz val="11"/>
        <color indexed="8"/>
        <rFont val="Arial"/>
        <family val="2"/>
      </rPr>
      <t xml:space="preserve">medir la reducción del inventario respecto a la cancelación de matrículas de las sociedades en liquidación sin activos y de los establecimientos de comercio. 
</t>
    </r>
    <r>
      <rPr>
        <b/>
        <sz val="11"/>
        <color indexed="8"/>
        <rFont val="Arial"/>
        <family val="2"/>
      </rPr>
      <t xml:space="preserve">Numerador: </t>
    </r>
    <r>
      <rPr>
        <sz val="11"/>
        <color indexed="8"/>
        <rFont val="Arial"/>
        <family val="2"/>
      </rPr>
      <t xml:space="preserve">corresponde a las sociedades sin activos liquidadas y establecimientos de comercio con cancelación de matrículas registrados en el sistema de información de SAE con marcación de " Pre- Estado" en el inventario.
</t>
    </r>
    <r>
      <rPr>
        <b/>
        <sz val="11"/>
        <color indexed="8"/>
        <rFont val="Arial"/>
        <family val="2"/>
      </rPr>
      <t xml:space="preserve">Denominador: </t>
    </r>
    <r>
      <rPr>
        <sz val="11"/>
        <color rgb="FF000000"/>
        <rFont val="Arial"/>
        <family val="2"/>
      </rPr>
      <t xml:space="preserve">corresponde a </t>
    </r>
    <r>
      <rPr>
        <sz val="11"/>
        <color indexed="8"/>
        <rFont val="Arial"/>
        <family val="2"/>
      </rPr>
      <t>las sociedades sin activos y establecimientos de comercio priorizados para cierre liquidatario o cancelación de matrícula en la vigencia 2024.</t>
    </r>
  </si>
  <si>
    <t>Fortalecer el modelo de seguimiento y control de los recursos económicos</t>
  </si>
  <si>
    <t>Realizar el seguimiento y control de la ejecución presupuestal de gasto de FRISCO</t>
  </si>
  <si>
    <t>Presupuesto</t>
  </si>
  <si>
    <t>NO</t>
  </si>
  <si>
    <t>Ejecución presupuestal de gasto de FRISCO</t>
  </si>
  <si>
    <t>(Valor del presupuesto de gasto ejecutado en  FRISCO / Valor del Presupuesto de gasto FRISCO aprobado) *100%</t>
  </si>
  <si>
    <r>
      <rPr>
        <b/>
        <sz val="11"/>
        <color indexed="8"/>
        <rFont val="Arial"/>
        <family val="2"/>
      </rPr>
      <t>Objetivo del indicador:</t>
    </r>
    <r>
      <rPr>
        <sz val="11"/>
        <color indexed="8"/>
        <rFont val="Arial"/>
        <family val="2"/>
      </rPr>
      <t xml:space="preserve"> medir la ejecución presupuestal de gastos de FRISCO aprobados en la vigencia
</t>
    </r>
    <r>
      <rPr>
        <b/>
        <sz val="11"/>
        <color indexed="8"/>
        <rFont val="Arial"/>
        <family val="2"/>
      </rPr>
      <t>Numerador:</t>
    </r>
    <r>
      <rPr>
        <sz val="11"/>
        <color indexed="8"/>
        <rFont val="Arial"/>
        <family val="2"/>
      </rPr>
      <t xml:space="preserve"> corresponde al presupuesto ejecutado, acumulado y registrado en el aplicativo financiero.
</t>
    </r>
    <r>
      <rPr>
        <b/>
        <sz val="11"/>
        <color indexed="8"/>
        <rFont val="Arial"/>
        <family val="2"/>
      </rPr>
      <t>Denominador:</t>
    </r>
    <r>
      <rPr>
        <sz val="11"/>
        <color indexed="8"/>
        <rFont val="Arial"/>
        <family val="2"/>
      </rPr>
      <t xml:space="preserve"> el valor de presupuesto de gasto de FRISCO programado corresponde al aprobado por el Consejo Nacional de Estupefacientes. 
</t>
    </r>
    <r>
      <rPr>
        <b/>
        <sz val="11"/>
        <color indexed="8"/>
        <rFont val="Arial"/>
        <family val="2"/>
      </rPr>
      <t>Observación:</t>
    </r>
    <r>
      <rPr>
        <sz val="11"/>
        <color indexed="8"/>
        <rFont val="Arial"/>
        <family val="2"/>
      </rPr>
      <t xml:space="preserve"> este indicador es globalizado centralizado por esta Gerencia,  con base en la ejecución presupuestal de las áreas.</t>
    </r>
  </si>
  <si>
    <t xml:space="preserve">Realizar el seguimiento y control de la ejecución presupuestal de gasto de SAE </t>
  </si>
  <si>
    <t>Ejecución presupuestal de gasto de SAE</t>
  </si>
  <si>
    <t>(Valor del presupuesto de gasto ejecutado en SAE / Valor del Presupuesto de gasto SAE aprobado  ) *100%</t>
  </si>
  <si>
    <r>
      <rPr>
        <b/>
        <sz val="11"/>
        <color indexed="8"/>
        <rFont val="Arial"/>
        <family val="2"/>
      </rPr>
      <t>Objetivo del indicador:</t>
    </r>
    <r>
      <rPr>
        <sz val="11"/>
        <color indexed="8"/>
        <rFont val="Arial"/>
        <family val="2"/>
      </rPr>
      <t xml:space="preserve"> medir la ejecución presupuestal de gastos de SAE aprobados en la vigencia.
</t>
    </r>
    <r>
      <rPr>
        <b/>
        <sz val="11"/>
        <color indexed="8"/>
        <rFont val="Arial"/>
        <family val="2"/>
      </rPr>
      <t>Numerador:</t>
    </r>
    <r>
      <rPr>
        <sz val="11"/>
        <color indexed="8"/>
        <rFont val="Arial"/>
        <family val="2"/>
      </rPr>
      <t xml:space="preserve"> corresponde al presupuesto ejecutado, acumulado y registrado en el aplicativo financiero.
</t>
    </r>
    <r>
      <rPr>
        <b/>
        <sz val="11"/>
        <color indexed="8"/>
        <rFont val="Arial"/>
        <family val="2"/>
      </rPr>
      <t>Denominador:</t>
    </r>
    <r>
      <rPr>
        <sz val="11"/>
        <color indexed="8"/>
        <rFont val="Arial"/>
        <family val="2"/>
      </rPr>
      <t xml:space="preserve"> el valor de presupuesto de gasto de SAE programado corresponde al aprobado por la Junta Directiva. 
</t>
    </r>
    <r>
      <rPr>
        <b/>
        <sz val="11"/>
        <color indexed="8"/>
        <rFont val="Arial"/>
        <family val="2"/>
      </rPr>
      <t>Observación:</t>
    </r>
    <r>
      <rPr>
        <sz val="11"/>
        <color indexed="8"/>
        <rFont val="Arial"/>
        <family val="2"/>
      </rPr>
      <t xml:space="preserve"> este indicador es globalizado centralizado por esta Gerencia, con base en la ejecución presupuestal de las áreas.</t>
    </r>
  </si>
  <si>
    <t>Diversificar y fortalecer el portafolio de inversiones de la SAE.</t>
  </si>
  <si>
    <t>Realizar inversiones de recursos líquidos de acuerdo con el Decreto 1525 del 2008 mediante estrategias de inversión que permitan aumentar la rentabilidad.</t>
  </si>
  <si>
    <t>Valor total de rendimientos de inversión con recursos líquidos extintos y en proceso</t>
  </si>
  <si>
    <t>(Valor total de rendimientos obtenidos de inversiones con recursos líquidos extintos y en proceso / Meta de rendimientos financieros esperados con inversiones realizadas) *100%</t>
  </si>
  <si>
    <r>
      <rPr>
        <b/>
        <sz val="11"/>
        <color indexed="8"/>
        <rFont val="Arial"/>
        <family val="2"/>
      </rPr>
      <t>Objetivo del indicador:</t>
    </r>
    <r>
      <rPr>
        <sz val="11"/>
        <color indexed="8"/>
        <rFont val="Arial"/>
        <family val="2"/>
      </rPr>
      <t xml:space="preserve"> medir la obtención del valor total de los rendimientos esperados de la inversión de recursos líquidos extintos y en proceso. 
</t>
    </r>
    <r>
      <rPr>
        <b/>
        <sz val="11"/>
        <color indexed="8"/>
        <rFont val="Arial"/>
        <family val="2"/>
      </rPr>
      <t>Numerador:</t>
    </r>
    <r>
      <rPr>
        <sz val="11"/>
        <color indexed="8"/>
        <rFont val="Arial"/>
        <family val="2"/>
      </rPr>
      <t xml:space="preserve"> corresponde al valor recibido producto de las inversiones en CDTs, TES, fondos de inversión u otros permitidos en la Ley, de acuerdo con la periodicidad de la inversión.
</t>
    </r>
    <r>
      <rPr>
        <b/>
        <sz val="11"/>
        <color indexed="8"/>
        <rFont val="Arial"/>
        <family val="2"/>
      </rPr>
      <t>Denominador</t>
    </r>
    <r>
      <rPr>
        <sz val="11"/>
        <color indexed="8"/>
        <rFont val="Arial"/>
        <family val="2"/>
      </rPr>
      <t xml:space="preserve">: corresponde al valor presupuestado de rendimientos por inversión en la vigencia. </t>
    </r>
  </si>
  <si>
    <t>Realizar las fichas técnicas de caracterización de  Inmuebles Rurales para su comercialización</t>
  </si>
  <si>
    <t>Alistamiento de Activos</t>
  </si>
  <si>
    <t>Fichas técnicas de caracterización de Inmuebles Rurales entregadas a Gerencia Técnica para comercialización</t>
  </si>
  <si>
    <t>(Folios de Matrícula Inmobiliaria de inmuebles rurales con ficha de caracterización para comercialización /Folios de Matrícula Inmobiliaria de inmuebles rurales con solicitud de fichas de caracterización para comercialización) *100%</t>
  </si>
  <si>
    <r>
      <rPr>
        <b/>
        <sz val="11"/>
        <color rgb="FF000000"/>
        <rFont val="Arial"/>
        <family val="2"/>
      </rPr>
      <t>Objetivo del indicador:</t>
    </r>
    <r>
      <rPr>
        <sz val="11"/>
        <color indexed="8"/>
        <rFont val="Arial"/>
        <family val="2"/>
      </rPr>
      <t xml:space="preserve"> medir el proceso de caracterización técnica de inmuebles rurales para disponerlos de manera definitiva mediante enajenación.
</t>
    </r>
    <r>
      <rPr>
        <b/>
        <sz val="11"/>
        <color rgb="FF000000"/>
        <rFont val="Arial"/>
        <family val="2"/>
      </rPr>
      <t xml:space="preserve">Numerador: </t>
    </r>
    <r>
      <rPr>
        <sz val="11"/>
        <color indexed="8"/>
        <rFont val="Arial"/>
        <family val="2"/>
      </rPr>
      <t xml:space="preserve">corresponde al número de folios de matrícula de inmuebles rurales que cuentan con fichas de caracterización predial elaboradas o actualizadas para el proceso de enajenación.
</t>
    </r>
    <r>
      <rPr>
        <b/>
        <sz val="11"/>
        <color rgb="FF000000"/>
        <rFont val="Arial"/>
        <family val="2"/>
      </rPr>
      <t xml:space="preserve">Denominador: </t>
    </r>
    <r>
      <rPr>
        <sz val="11"/>
        <color indexed="8"/>
        <rFont val="Arial"/>
        <family val="2"/>
      </rPr>
      <t xml:space="preserve">corresponde a los folios de matrícula inmersos en procesos de enajenación que cuenten con solicitud de elaboración de ficha técnica de caracterización predial por parte de las diferentes áreas. </t>
    </r>
  </si>
  <si>
    <t xml:space="preserve">Articular el alistamiento completo de los inmuebles urbanos objeto de enajenación temprana. </t>
  </si>
  <si>
    <t>Alistamiento de inmuebles urbanos para enajenación temprana</t>
  </si>
  <si>
    <t>(Inmuebles urbanos con revisión documental completa para presentación a Comité de Enajenación Temprana/ Inmuebles urbanos potenciales para enajenación temprana objeto de revisión)*100%</t>
  </si>
  <si>
    <r>
      <rPr>
        <b/>
        <sz val="11"/>
        <rFont val="Arial"/>
        <family val="2"/>
      </rPr>
      <t xml:space="preserve">Objetivo del indicador: </t>
    </r>
    <r>
      <rPr>
        <sz val="11"/>
        <rFont val="Arial"/>
        <family val="2"/>
      </rPr>
      <t xml:space="preserve">medir el alistamiento completo de los inmuebles urbanos para presentación al Comité de Enajenación Temprana.
</t>
    </r>
    <r>
      <rPr>
        <b/>
        <sz val="11"/>
        <rFont val="Arial"/>
        <family val="2"/>
      </rPr>
      <t>Numerador:</t>
    </r>
    <r>
      <rPr>
        <sz val="11"/>
        <rFont val="Arial"/>
        <family val="2"/>
      </rPr>
      <t xml:space="preserve"> la revisión documental completa de los inmuebles potenciales para enajenación temprana bajo cualquier causal de enajenación, aborda la revisión de la existencia de las viabilidades jurídicas, técnicas y administrativas, junto con la revisión de fichas de enajenación temprana cuando aplique. Para los inmuebles a enajenar bajo la causal C4 y C7 no se requerirá de fichas de enajenación temprana, sino que se verificará que toda la información esté cargada en Sigma 2.0, contar con la certificación de administración por mínimo 5 años, y la existencia de la viabilidad jurídica respectiva.
</t>
    </r>
    <r>
      <rPr>
        <b/>
        <sz val="11"/>
        <rFont val="Arial"/>
        <family val="2"/>
      </rPr>
      <t>Denominador:</t>
    </r>
    <r>
      <rPr>
        <sz val="11"/>
        <rFont val="Arial"/>
        <family val="2"/>
      </rPr>
      <t xml:space="preserve"> los inmuebles urbanos a revisar serán aquellos que cuentan con fichas de enajenación temprana elaboradas y remitidas por parte de las gerencias regionales, y los inmuebles bajo las causales C4 y C7 de enajenación temprana que requieran alistamiento documental para presentación a Comité de Enajenación Temprana.</t>
    </r>
  </si>
  <si>
    <t>Generar ahorros producto de la implementación de esquemas de disposición temporal o definitiva de los bienes muebles</t>
  </si>
  <si>
    <t>Administración de destinación provisional
Otras modalidades de disposición final</t>
  </si>
  <si>
    <t xml:space="preserve">Ahorro por disposición temporal o definitiva de bienes muebles </t>
  </si>
  <si>
    <t>( Valor de ahorro de bienes muebles por disposición temporal y final/ Valor proyectado de ahorro para la vigencia de bienes muebles a disponer temporal o definitivamente)*100%</t>
  </si>
  <si>
    <r>
      <rPr>
        <b/>
        <sz val="11"/>
        <color indexed="8"/>
        <rFont val="Arial"/>
        <family val="2"/>
      </rPr>
      <t>Objetivo del indicador:</t>
    </r>
    <r>
      <rPr>
        <sz val="11"/>
        <color indexed="8"/>
        <rFont val="Arial"/>
        <family val="2"/>
      </rPr>
      <t xml:space="preserve"> medir el valor del ahorro en la vigencia, generado por la disposición temporal o definitiva de bienes muebles. 
</t>
    </r>
    <r>
      <rPr>
        <b/>
        <sz val="11"/>
        <color indexed="8"/>
        <rFont val="Arial"/>
        <family val="2"/>
      </rPr>
      <t xml:space="preserve">Numerador: </t>
    </r>
    <r>
      <rPr>
        <sz val="11"/>
        <color indexed="8"/>
        <rFont val="Arial"/>
        <family val="2"/>
      </rPr>
      <t xml:space="preserve">corresponde al valor económico ahorrado en la vigencia por disposición temporal o definitiva de bienes muebles. 
</t>
    </r>
    <r>
      <rPr>
        <b/>
        <sz val="11"/>
        <color indexed="8"/>
        <rFont val="Arial"/>
        <family val="2"/>
      </rPr>
      <t xml:space="preserve">Denominador: </t>
    </r>
    <r>
      <rPr>
        <sz val="11"/>
        <color indexed="8"/>
        <rFont val="Arial"/>
        <family val="2"/>
      </rPr>
      <t xml:space="preserve">corresponde al valor proyectado de ahorro (costos directos por almacenamiento y bodegaje) desde la fecha de entrega de disposición temporal o definitiva hasta el cierre de la vigencia. </t>
    </r>
  </si>
  <si>
    <t>Realizar la chatarrización de bienes muebles generando ahorros para la Entidad</t>
  </si>
  <si>
    <t>Chatarrizaciones realizadas</t>
  </si>
  <si>
    <t xml:space="preserve">(Número de bienes entregados a la desintegradora para chatarrizar / Número de bienes programados para chatarrización) *100% </t>
  </si>
  <si>
    <r>
      <rPr>
        <b/>
        <sz val="11"/>
        <color indexed="8"/>
        <rFont val="Arial"/>
        <family val="2"/>
      </rPr>
      <t>Objetivo del indicador:</t>
    </r>
    <r>
      <rPr>
        <sz val="11"/>
        <color indexed="8"/>
        <rFont val="Arial"/>
        <family val="2"/>
      </rPr>
      <t xml:space="preserve"> medir la chatarrización de los bienes muebles. 
</t>
    </r>
    <r>
      <rPr>
        <b/>
        <sz val="11"/>
        <color indexed="8"/>
        <rFont val="Arial"/>
        <family val="2"/>
      </rPr>
      <t xml:space="preserve">Numerador: </t>
    </r>
    <r>
      <rPr>
        <sz val="11"/>
        <color indexed="8"/>
        <rFont val="Arial"/>
        <family val="2"/>
      </rPr>
      <t xml:space="preserve">bienes muebles entregados a la desintegradora. 
</t>
    </r>
    <r>
      <rPr>
        <b/>
        <sz val="11"/>
        <color indexed="8"/>
        <rFont val="Arial"/>
        <family val="2"/>
      </rPr>
      <t xml:space="preserve">Denominador: </t>
    </r>
    <r>
      <rPr>
        <sz val="11"/>
        <color indexed="8"/>
        <rFont val="Arial"/>
        <family val="2"/>
      </rPr>
      <t>corresponde al número de bienes programados para chatarrización como los medios de transporte de material ferroso con concepto favorable para chatarrizar.</t>
    </r>
  </si>
  <si>
    <t>Reducir los inventarios de bienes muebles que implican un impacto  ambiental</t>
  </si>
  <si>
    <t>Destrucción de bienes muebles que puedan generar un impacto ambiental</t>
  </si>
  <si>
    <t>(Número de toneladas de bienes muebles destruidos  / Total de toneladas de bienes muebles objeto a destruir) *100%</t>
  </si>
  <si>
    <r>
      <rPr>
        <b/>
        <sz val="11"/>
        <rFont val="Arial"/>
        <family val="2"/>
      </rPr>
      <t xml:space="preserve">Objetivo del indicador: </t>
    </r>
    <r>
      <rPr>
        <sz val="11"/>
        <rFont val="Arial"/>
        <family val="2"/>
      </rPr>
      <t xml:space="preserve">medir la destrucción de bienes muebles para mitigar el impacto ambiental en toneladas.
</t>
    </r>
    <r>
      <rPr>
        <b/>
        <sz val="11"/>
        <rFont val="Arial"/>
        <family val="2"/>
      </rPr>
      <t>Numerador:</t>
    </r>
    <r>
      <rPr>
        <sz val="11"/>
        <rFont val="Arial"/>
        <family val="2"/>
      </rPr>
      <t xml:space="preserve"> corresponde a las toneladas de los bienes muebles destruidos que puedan generar un impacto ambiental.
</t>
    </r>
    <r>
      <rPr>
        <b/>
        <sz val="11"/>
        <rFont val="Arial"/>
        <family val="2"/>
      </rPr>
      <t>El denominador:</t>
    </r>
    <r>
      <rPr>
        <sz val="11"/>
        <rFont val="Arial"/>
        <family val="2"/>
      </rPr>
      <t xml:space="preserve"> corresponde al total de toneladas de bienes muebles que puedan generar un impacto ambiental y que son programados para ser destruidos en el vigencia (sustancias químicas, minerales y los muebles y enseres que tengan conceptos técnicos de destrucción). </t>
    </r>
  </si>
  <si>
    <t xml:space="preserve">Gestionar la generación de ingresos a partir de la disposición de bienes muebles </t>
  </si>
  <si>
    <t xml:space="preserve">Ingresos por disposición final de bienes muebles </t>
  </si>
  <si>
    <t>(Valor total de ingresos recibidos por disposición final de bienes muebles / Valor total presupuestado por concepto de ingresos por disposición final de bienes muebles) *100%</t>
  </si>
  <si>
    <r>
      <rPr>
        <b/>
        <sz val="11"/>
        <color indexed="8"/>
        <rFont val="Arial"/>
        <family val="2"/>
      </rPr>
      <t>Objetivo del indicador:</t>
    </r>
    <r>
      <rPr>
        <sz val="11"/>
        <color indexed="8"/>
        <rFont val="Arial"/>
        <family val="2"/>
      </rPr>
      <t xml:space="preserve"> medir la generación de ingresos por disposición final de bienes muebles.
</t>
    </r>
    <r>
      <rPr>
        <b/>
        <sz val="11"/>
        <color indexed="8"/>
        <rFont val="Arial"/>
        <family val="2"/>
      </rPr>
      <t xml:space="preserve">
Numerador: </t>
    </r>
    <r>
      <rPr>
        <sz val="11"/>
        <color indexed="8"/>
        <rFont val="Arial"/>
        <family val="2"/>
      </rPr>
      <t xml:space="preserve">corresponde a los ingresos por concepto de venta, chatarrización, siniestro, entre otras modalidades de disposición final. El tipo de muebles a disponer finalmente pueden ser:
</t>
    </r>
    <r>
      <rPr>
        <b/>
        <sz val="11"/>
        <color indexed="8"/>
        <rFont val="Arial"/>
        <family val="2"/>
      </rPr>
      <t xml:space="preserve"> * </t>
    </r>
    <r>
      <rPr>
        <sz val="11"/>
        <color indexed="8"/>
        <rFont val="Arial"/>
        <family val="2"/>
      </rPr>
      <t xml:space="preserve">Semovientes
 * Muebles y enseres
 * Medios de transporte
 * Oro
 * Obras de arte. 
*  Sustancias químicas
* Joyas
</t>
    </r>
    <r>
      <rPr>
        <b/>
        <sz val="11"/>
        <color indexed="8"/>
        <rFont val="Arial"/>
        <family val="2"/>
      </rPr>
      <t xml:space="preserve">Denominador: </t>
    </r>
    <r>
      <rPr>
        <sz val="11"/>
        <color indexed="8"/>
        <rFont val="Arial"/>
        <family val="2"/>
      </rPr>
      <t>el valor presupuestado de ingresos corresponde al valor de venta de los bienes muebles valorados como comerciales a partir del precio mínimo de ventas; al valor proyectado de ingresos por chatarrización, y al valor de ingresos por siniestro producto de reclamaciones a las aseguradoras, entre otros.</t>
    </r>
  </si>
  <si>
    <t>Recaudar ingresos producto de contratos suscritos bajo el esquema de administración temporal</t>
  </si>
  <si>
    <t>Administración Directa</t>
  </si>
  <si>
    <t>Dirección Territorial Caribe</t>
  </si>
  <si>
    <t>Recaudo de Contratos</t>
  </si>
  <si>
    <t>(Valor recaudado/ Meta de recaudo esperado producto de contratos bajo esquemas de administración temporal)*100%</t>
  </si>
  <si>
    <r>
      <rPr>
        <b/>
        <sz val="11"/>
        <rFont val="Arial"/>
        <family val="2"/>
      </rPr>
      <t>Objetivo del indicador:</t>
    </r>
    <r>
      <rPr>
        <sz val="11"/>
        <rFont val="Arial"/>
        <family val="2"/>
      </rPr>
      <t xml:space="preserve"> medir el recaudo realizado producto de contratos bajo esquemas de administración temporal. 
</t>
    </r>
    <r>
      <rPr>
        <b/>
        <sz val="11"/>
        <rFont val="Arial"/>
        <family val="2"/>
      </rPr>
      <t xml:space="preserve">Numerador: </t>
    </r>
    <r>
      <rPr>
        <sz val="11"/>
        <rFont val="Arial"/>
        <family val="2"/>
      </rPr>
      <t xml:space="preserve">corresponde al valor recaudado producto de contratos de arrendamiento, de transacción, de legalización, saneamiento (reconocimiento de contratos de arrendamiento de bienes inmuebles) y recuperación de cartera. 
</t>
    </r>
    <r>
      <rPr>
        <b/>
        <sz val="11"/>
        <rFont val="Arial"/>
        <family val="2"/>
      </rPr>
      <t>Denominador:</t>
    </r>
    <r>
      <rPr>
        <sz val="11"/>
        <rFont val="Arial"/>
        <family val="2"/>
      </rPr>
      <t xml:space="preserve"> corresponde al valor económico de recaudo establecido como meta para la anualidad. </t>
    </r>
  </si>
  <si>
    <t>Dirección Territorial Centro Oriente</t>
  </si>
  <si>
    <t>Dirección Territorial Occidente</t>
  </si>
  <si>
    <t>Dirección Territorial Sur</t>
  </si>
  <si>
    <t>05. Garantizar la recuperación de cartera por procesos de cobro persuasivo y judicialización.</t>
  </si>
  <si>
    <t>Gestionar la recuperación de cartera producto de la administración de activos.</t>
  </si>
  <si>
    <t>Recuperar las obligaciones vencidas superiores a 180 días identificadas para judicialización</t>
  </si>
  <si>
    <t>Gestión Jurídica</t>
  </si>
  <si>
    <t>Defensa Judicial</t>
  </si>
  <si>
    <t>Dirección de Asuntos Legales Misionales</t>
  </si>
  <si>
    <t>Cartera recuperada por judicialización</t>
  </si>
  <si>
    <t xml:space="preserve"> (Valor de cartera recuperada/
Valor de la cartera programada a recuperar en la vigencia) * 100%</t>
  </si>
  <si>
    <r>
      <rPr>
        <b/>
        <sz val="11"/>
        <color indexed="8"/>
        <rFont val="Arial"/>
        <family val="2"/>
      </rPr>
      <t>Objetivo del indicador:</t>
    </r>
    <r>
      <rPr>
        <sz val="11"/>
        <color indexed="8"/>
        <rFont val="Arial"/>
        <family val="2"/>
      </rPr>
      <t xml:space="preserve"> medir la recuperación de la cartera por judicialización. 
</t>
    </r>
    <r>
      <rPr>
        <b/>
        <sz val="11"/>
        <color indexed="8"/>
        <rFont val="Arial"/>
        <family val="2"/>
      </rPr>
      <t>Numerador</t>
    </r>
    <r>
      <rPr>
        <sz val="11"/>
        <color indexed="8"/>
        <rFont val="Arial"/>
        <family val="2"/>
      </rPr>
      <t xml:space="preserve">: es el valor de cartera recaudado por SAE que fue programado para recuperar. 
</t>
    </r>
    <r>
      <rPr>
        <b/>
        <sz val="11"/>
        <color indexed="8"/>
        <rFont val="Arial"/>
        <family val="2"/>
      </rPr>
      <t>Denominador:</t>
    </r>
    <r>
      <rPr>
        <sz val="11"/>
        <color indexed="8"/>
        <rFont val="Arial"/>
        <family val="2"/>
      </rPr>
      <t xml:space="preserve"> corresponde a la programación de cartera a recuperar en la vigencia. El valor a programar para la vigencia es de </t>
    </r>
    <r>
      <rPr>
        <sz val="11"/>
        <rFont val="Arial"/>
        <family val="2"/>
      </rPr>
      <t>2.000 millones de pesos.</t>
    </r>
    <r>
      <rPr>
        <b/>
        <sz val="11"/>
        <color indexed="8"/>
        <rFont val="Arial"/>
        <family val="2"/>
      </rPr>
      <t xml:space="preserve">
</t>
    </r>
    <r>
      <rPr>
        <sz val="11"/>
        <color indexed="8"/>
        <rFont val="Arial"/>
        <family val="2"/>
      </rPr>
      <t xml:space="preserve">
</t>
    </r>
    <r>
      <rPr>
        <b/>
        <sz val="11"/>
        <color indexed="8"/>
        <rFont val="Arial"/>
        <family val="2"/>
      </rPr>
      <t xml:space="preserve">Nota: </t>
    </r>
    <r>
      <rPr>
        <sz val="11"/>
        <color indexed="8"/>
        <rFont val="Arial"/>
        <family val="2"/>
      </rPr>
      <t xml:space="preserve">los datos de recaudo y metas son acumulados. </t>
    </r>
  </si>
  <si>
    <t>Grupos de Interés</t>
  </si>
  <si>
    <t>06. Garantizar el acceso a la información pública, la participación ciudadana y el diálogo social entre la SAE y poblaciones constitucionalmente protegidas y demás grupos de interés, con principios de inclusión, transparencia, calidad y consistencia.</t>
  </si>
  <si>
    <t>Diversificar estrategias y canales de información pública dirigidos a la ciudadanía</t>
  </si>
  <si>
    <t>Promover el portafolio  comercial de la SAE en los diferentes grupos de interés</t>
  </si>
  <si>
    <t>Comunicación y Atención de Requerimientos</t>
  </si>
  <si>
    <t>Comunicación Organizacional</t>
  </si>
  <si>
    <t>Oficina de Prensa y Comunicaciones</t>
  </si>
  <si>
    <t>Activaciones de la gestión comercial</t>
  </si>
  <si>
    <t xml:space="preserve">(Número de activaciones realizadas con enfoque comercial / Número de activaciones de la gestión comercial programadas )*100% </t>
  </si>
  <si>
    <r>
      <rPr>
        <b/>
        <sz val="11"/>
        <rFont val="Arial"/>
        <family val="2"/>
      </rPr>
      <t>Objetivo del indicador:</t>
    </r>
    <r>
      <rPr>
        <sz val="11"/>
        <rFont val="Arial"/>
        <family val="2"/>
      </rPr>
      <t xml:space="preserve"> medir el número de activaciones de la gestión comercial apoyadas y/o realizadas por la Oficina de Comunicaciones y Atención al Ciudadano.
</t>
    </r>
    <r>
      <rPr>
        <b/>
        <sz val="11"/>
        <rFont val="Arial"/>
        <family val="2"/>
      </rPr>
      <t xml:space="preserve">Numerador: corresponde a </t>
    </r>
    <r>
      <rPr>
        <sz val="11"/>
        <rFont val="Arial"/>
        <family val="2"/>
      </rPr>
      <t xml:space="preserve">las activaciones realizadas y/o acompañadas por parte de la Oficina de Comunicaciones en coordinación con la Gerencia Comercial.
</t>
    </r>
    <r>
      <rPr>
        <b/>
        <sz val="11"/>
        <rFont val="Arial"/>
        <family val="2"/>
      </rPr>
      <t xml:space="preserve">Denominador: </t>
    </r>
    <r>
      <rPr>
        <sz val="11"/>
        <rFont val="Arial"/>
        <family val="2"/>
      </rPr>
      <t>las activaciones programadas corresponden a las acciones de acompañamiento de actividades de publicidad, promoción y estrategias comunicativas de comercialización, de acuerdo con articulación con la Gerencia Comercial.</t>
    </r>
  </si>
  <si>
    <t xml:space="preserve">Generar espacios de participación ciudadana y diálogo social con los grupos de interés de SAE </t>
  </si>
  <si>
    <t>Realizar la gestión logística y comunicativa de los eventos de entrega de predios con enfoque social</t>
  </si>
  <si>
    <t>Gestión de eventos con enfoque social</t>
  </si>
  <si>
    <t>(Número de eventos de entregas de activos con enfoque social/ Número de eventos de entregas programados o solicitados)*100%</t>
  </si>
  <si>
    <r>
      <rPr>
        <b/>
        <sz val="11"/>
        <rFont val="Arial"/>
        <family val="2"/>
      </rPr>
      <t xml:space="preserve">Objetivo del indicador: </t>
    </r>
    <r>
      <rPr>
        <sz val="11"/>
        <rFont val="Arial"/>
        <family val="2"/>
      </rPr>
      <t xml:space="preserve">medir la gestión logística y comunicativa de los eventos de entrega de predios con enfoque social
</t>
    </r>
    <r>
      <rPr>
        <b/>
        <sz val="11"/>
        <rFont val="Arial"/>
        <family val="2"/>
      </rPr>
      <t>Numerador:</t>
    </r>
    <r>
      <rPr>
        <sz val="11"/>
        <rFont val="Arial"/>
        <family val="2"/>
      </rPr>
      <t xml:space="preserve"> corresponde el acompañamiento brindado por la Oficina de Comunicaciones y Atención al Ciudadano en los eventos de entrega de predios con enfoque social surtiendo las etapas de preproducción, montaje y difusión de eventos sociales.
</t>
    </r>
    <r>
      <rPr>
        <b/>
        <sz val="11"/>
        <rFont val="Arial"/>
        <family val="2"/>
      </rPr>
      <t xml:space="preserve">Denominador: </t>
    </r>
    <r>
      <rPr>
        <sz val="11"/>
        <rFont val="Arial"/>
        <family val="2"/>
      </rPr>
      <t>corresponde a los eventos de entregas de predios con enfoque social solicitados por las áreas o programados por la Oficina de Comunicación y Atención al Ciudadano.</t>
    </r>
  </si>
  <si>
    <t>07. Promover la creación de alianzas público populares, comunitarias, cooperativas, corporativas y de cooperación internacional, que permitan el uso y el goce de bienes y servicios de la SAE por parte de sus grupos de interés, así como su fortalecimiento institucional.</t>
  </si>
  <si>
    <t>Generar alianzas estratégicas para el cumplimiento de los objetivos institucionales de SAE</t>
  </si>
  <si>
    <t xml:space="preserve">Acompañar a los depositarios y gerentes populares </t>
  </si>
  <si>
    <t>Administración del registro de Depositarios Provisionales y Liquidadores del FRISCO</t>
  </si>
  <si>
    <t>Implementación del Piloto de estrategia de acompañamiento</t>
  </si>
  <si>
    <t>(Actividades implementadas de la estrategia de acompañamiento/ Actividades programadas en la estrategia de acompañamiento de depositarios y gerentes populares) * 100%</t>
  </si>
  <si>
    <r>
      <rPr>
        <b/>
        <sz val="11"/>
        <color theme="1"/>
        <rFont val="Arial"/>
        <family val="2"/>
      </rPr>
      <t xml:space="preserve">Objetivo del indicador: </t>
    </r>
    <r>
      <rPr>
        <sz val="11"/>
        <color theme="1"/>
        <rFont val="Arial"/>
        <family val="2"/>
      </rPr>
      <t xml:space="preserve">medir la implementación del primer piloto de la estrategia de acompañamiento de depositarios y gerentes populares durante la vigencia.
</t>
    </r>
    <r>
      <rPr>
        <b/>
        <sz val="11"/>
        <color theme="1"/>
        <rFont val="Arial"/>
        <family val="2"/>
      </rPr>
      <t xml:space="preserve">Numerador: </t>
    </r>
    <r>
      <rPr>
        <sz val="11"/>
        <color theme="1"/>
        <rFont val="Arial"/>
        <family val="2"/>
      </rPr>
      <t xml:space="preserve">corresponde a las actividades implementadas por parte del GIT de Depositarios Provisionales de conformidad con el plan de trabajo de implementación de la estrategia de acompañamiento. 
</t>
    </r>
    <r>
      <rPr>
        <b/>
        <sz val="11"/>
        <color theme="1"/>
        <rFont val="Arial"/>
        <family val="2"/>
      </rPr>
      <t xml:space="preserve">Denominador: </t>
    </r>
    <r>
      <rPr>
        <sz val="11"/>
        <color theme="1"/>
        <rFont val="Arial"/>
        <family val="2"/>
      </rPr>
      <t>las actividades programadas corresponden a las establecidas en el cronograma del piloto de la estrategia de acompañamiento de depositarios y gerentes populares. Este cronograma incluye actividades enmarcadas en las siguientes fases: 
1. Sectorizar la convocatoria de depositarios y gerentes populares. 
2. Brindar orientación durante la inscripción de depositarios y gerentes populares.
3. Capacitación de mecanismo de depósito provisional. 
4. Capacitaciones en la etapa de asignación de activos.</t>
    </r>
  </si>
  <si>
    <t>08. Posicionar a la SAE como una entidad líder en la administración transparente de activos a nivel local, nacional e internacional con enfoque social, ambiental y productivo</t>
  </si>
  <si>
    <t>Diseñar estrategias de medición de percepción de calidad y/o oportunidad del servicio ofrecido por SAE a nivel externo e interno</t>
  </si>
  <si>
    <t xml:space="preserve">Atender oportunamente requerimientos administrativos de las áreas </t>
  </si>
  <si>
    <t>Administración de Bienes de Funcionamiento</t>
  </si>
  <si>
    <t>Gestión Administrativa 
Administración de Activos Fijos y Bienes de Consumo</t>
  </si>
  <si>
    <t>Dirección Administrativa</t>
  </si>
  <si>
    <t>Oportunidad de atención a requerimientos administrativos</t>
  </si>
  <si>
    <t>Calidad</t>
  </si>
  <si>
    <t>(Solicitudes administrativas atendidas en el tiempo oportuno / Solicitudes administrativas requeridas por las áreas) *100%</t>
  </si>
  <si>
    <r>
      <rPr>
        <b/>
        <sz val="11"/>
        <color indexed="8"/>
        <rFont val="Arial"/>
        <family val="2"/>
      </rPr>
      <t>Objetivo del indicador:</t>
    </r>
    <r>
      <rPr>
        <sz val="11"/>
        <color indexed="8"/>
        <rFont val="Arial"/>
        <family val="2"/>
      </rPr>
      <t xml:space="preserve"> medir la atención </t>
    </r>
    <r>
      <rPr>
        <b/>
        <sz val="11"/>
        <color indexed="8"/>
        <rFont val="Arial"/>
        <family val="2"/>
      </rPr>
      <t>oportuna</t>
    </r>
    <r>
      <rPr>
        <sz val="11"/>
        <color indexed="8"/>
        <rFont val="Arial"/>
        <family val="2"/>
      </rPr>
      <t xml:space="preserve">  de los requerimientos administrativos.
</t>
    </r>
    <r>
      <rPr>
        <b/>
        <sz val="11"/>
        <color indexed="8"/>
        <rFont val="Arial"/>
        <family val="2"/>
      </rPr>
      <t>Numerador:</t>
    </r>
    <r>
      <rPr>
        <sz val="11"/>
        <color indexed="8"/>
        <rFont val="Arial"/>
        <family val="2"/>
      </rPr>
      <t xml:space="preserve"> corresponde a las solicitudes administrativas gestionada como máximo dentro de los dos (2) días siguientes a la solicitud.</t>
    </r>
    <r>
      <rPr>
        <b/>
        <sz val="11"/>
        <color indexed="8"/>
        <rFont val="Arial"/>
        <family val="2"/>
      </rPr>
      <t xml:space="preserve">
</t>
    </r>
    <r>
      <rPr>
        <sz val="11"/>
        <color indexed="8"/>
        <rFont val="Arial"/>
        <family val="2"/>
      </rPr>
      <t xml:space="preserve">
</t>
    </r>
    <r>
      <rPr>
        <b/>
        <sz val="11"/>
        <color indexed="8"/>
        <rFont val="Arial"/>
        <family val="2"/>
      </rPr>
      <t xml:space="preserve">Denominador: </t>
    </r>
    <r>
      <rPr>
        <sz val="11"/>
        <color indexed="8"/>
        <rFont val="Arial"/>
        <family val="2"/>
      </rPr>
      <t>corresponde a las solicitudes administrativas de logística de eventos, gestión de recursos (físicos, tecnológicos, instalaciones, entre otros), envío de elementos, entre otros, realizadas por parte del área de manera verbal o escrita. Estas solicitudes se registran en el F-AB1-294 Formato Seguimiento Servicios atendidos a las áreas.</t>
    </r>
  </si>
  <si>
    <t>Medir la oportunidad en la atención de solicitudes de comisión o desplazamientos de viajes</t>
  </si>
  <si>
    <t>Gestión de viáticos y comisiones</t>
  </si>
  <si>
    <t>Administración de viáticos y comisiones</t>
  </si>
  <si>
    <t>Oportunidad de atención de solicitudes de comisión o desplazamiento de viajes</t>
  </si>
  <si>
    <t>(Solicitud de comisión o desplazamiento de viaje atendida oportunamente/ Solicitudes de comisión o desplazamiento de viajes realizadas por las áreas)*100%</t>
  </si>
  <si>
    <r>
      <rPr>
        <b/>
        <sz val="11"/>
        <color indexed="8"/>
        <rFont val="Arial"/>
        <family val="2"/>
      </rPr>
      <t>Objetivo del indicador:</t>
    </r>
    <r>
      <rPr>
        <sz val="11"/>
        <color indexed="8"/>
        <rFont val="Arial"/>
        <family val="2"/>
      </rPr>
      <t xml:space="preserve"> medir el trámite oportuno de las solicitudes de comisión o desplazamiento de viaje.
</t>
    </r>
    <r>
      <rPr>
        <b/>
        <sz val="11"/>
        <color indexed="8"/>
        <rFont val="Arial"/>
        <family val="2"/>
      </rPr>
      <t>Numerador:</t>
    </r>
    <r>
      <rPr>
        <sz val="11"/>
        <color indexed="8"/>
        <rFont val="Arial"/>
        <family val="2"/>
      </rPr>
      <t xml:space="preserve"> la atención de la solicitud de comisión o desplazamiento de viaje por el GIT de Viáticos y Comisiones contempla el trámite de compra de tiquetes, reserva de hoteles o trámites de cancelaciones requeridas. Se considera atendida oportunamente una comisión o desplazamiento El tiempo oportuno de atención del trámite es de dos (2) días hábiles a partir de la solicitud de comisión o desplazamiento aprobada por el líder del proceso.
</t>
    </r>
    <r>
      <rPr>
        <b/>
        <sz val="11"/>
        <color indexed="8"/>
        <rFont val="Arial"/>
        <family val="2"/>
      </rPr>
      <t xml:space="preserve">Denominador: </t>
    </r>
    <r>
      <rPr>
        <sz val="11"/>
        <color indexed="8"/>
        <rFont val="Arial"/>
        <family val="2"/>
      </rPr>
      <t>corresponde a las solicitudes de comisión o desplazamiento aprobadas por parte del líder del proceso, diligenciadas adecuadamente.</t>
    </r>
  </si>
  <si>
    <t>Distribuir las comunicaciones de entrada y salida oportunamente</t>
  </si>
  <si>
    <t>Gestión Documental</t>
  </si>
  <si>
    <t>Gestión y Trámite</t>
  </si>
  <si>
    <t xml:space="preserve">Oportunidad de distribución de comunicaciones de entrada y salida </t>
  </si>
  <si>
    <t>(Comunicaciones de entrada y salida distribuidas de manera oportuna  /  Comunicaciones de entrada y salida a ser distribuidas o asignadas) *100%</t>
  </si>
  <si>
    <r>
      <rPr>
        <b/>
        <sz val="11"/>
        <rFont val="Arial"/>
        <family val="2"/>
      </rPr>
      <t xml:space="preserve">Objetivo del indicador: </t>
    </r>
    <r>
      <rPr>
        <sz val="11"/>
        <rFont val="Arial"/>
        <family val="2"/>
      </rPr>
      <t>medir la distribución oportuna de las comunicaciones de entrada y salida.</t>
    </r>
    <r>
      <rPr>
        <b/>
        <sz val="11"/>
        <rFont val="Arial"/>
        <family val="2"/>
      </rPr>
      <t xml:space="preserve">
Numerador: </t>
    </r>
    <r>
      <rPr>
        <sz val="11"/>
        <rFont val="Arial"/>
        <family val="2"/>
      </rPr>
      <t>corresponde a las comunicaciones distribuidas oportunamente de acuerdo con los siguientes Acuerdos de Niveles de Servicio:</t>
    </r>
    <r>
      <rPr>
        <b/>
        <sz val="11"/>
        <rFont val="Arial"/>
        <family val="2"/>
      </rPr>
      <t xml:space="preserve">
</t>
    </r>
    <r>
      <rPr>
        <sz val="11"/>
        <rFont val="Arial"/>
        <family val="2"/>
      </rPr>
      <t xml:space="preserve">* Para comunicaciones de salida: 1 día
* Para comunicaciones de entrada: 2 días
</t>
    </r>
    <r>
      <rPr>
        <b/>
        <sz val="11"/>
        <rFont val="Arial"/>
        <family val="2"/>
      </rPr>
      <t>Denominador:</t>
    </r>
    <r>
      <rPr>
        <sz val="11"/>
        <rFont val="Arial"/>
        <family val="2"/>
      </rPr>
      <t xml:space="preserve"> las comunicaciones de salida a ser distribuidas son aquellas que se reciben en el buzón de despacho y las comunicaciones de entrada a ser distribuidas corresponden a las allegadas de manera física o digital por cualquier canal de comunicación. Estas comunicaciones corresponden a las allegadas al GIT. de Archivo y Correspondencia.
</t>
    </r>
    <r>
      <rPr>
        <b/>
        <sz val="11"/>
        <rFont val="Arial"/>
        <family val="2"/>
      </rPr>
      <t>Observaciones:</t>
    </r>
    <r>
      <rPr>
        <sz val="11"/>
        <rFont val="Arial"/>
        <family val="2"/>
      </rPr>
      <t xml:space="preserve">
</t>
    </r>
    <r>
      <rPr>
        <b/>
        <sz val="11"/>
        <rFont val="Arial"/>
        <family val="2"/>
      </rPr>
      <t>* Comunicación de entrada:</t>
    </r>
    <r>
      <rPr>
        <sz val="11"/>
        <rFont val="Arial"/>
        <family val="2"/>
      </rPr>
      <t xml:space="preserve"> distribución interna de la correspondencia recibida por externos que llega a la entidad
</t>
    </r>
    <r>
      <rPr>
        <b/>
        <sz val="11"/>
        <rFont val="Arial"/>
        <family val="2"/>
      </rPr>
      <t>* Comunicación de salida</t>
    </r>
    <r>
      <rPr>
        <sz val="11"/>
        <rFont val="Arial"/>
        <family val="2"/>
      </rPr>
      <t xml:space="preserve">: comunicación elaborada por la entidad a ser distribuidas a terceros
</t>
    </r>
  </si>
  <si>
    <t>Suministrar oportunamente los elementos de consumo solicitados por las áreas</t>
  </si>
  <si>
    <t>Administración de Activos Fijos y Bienes de Consumo</t>
  </si>
  <si>
    <t>Oportunidad de suministro de elementos de consumo</t>
  </si>
  <si>
    <t xml:space="preserve">(Número de solicitudes gestionadas oportunamente /Número de solicitudes recibidas) *100% </t>
  </si>
  <si>
    <r>
      <rPr>
        <b/>
        <sz val="11"/>
        <color indexed="8"/>
        <rFont val="Arial"/>
        <family val="2"/>
      </rPr>
      <t>Objetivo del indicador:</t>
    </r>
    <r>
      <rPr>
        <sz val="11"/>
        <color indexed="8"/>
        <rFont val="Arial"/>
        <family val="2"/>
      </rPr>
      <t xml:space="preserve"> medir la entrega oportuna de los elementos de consumo requeridos por las áreas.</t>
    </r>
    <r>
      <rPr>
        <b/>
        <sz val="11"/>
        <color indexed="8"/>
        <rFont val="Arial"/>
        <family val="2"/>
      </rPr>
      <t xml:space="preserve"> 
Numerador: </t>
    </r>
    <r>
      <rPr>
        <sz val="11"/>
        <color indexed="8"/>
        <rFont val="Arial"/>
        <family val="2"/>
      </rPr>
      <t xml:space="preserve">una entrega de elementos de consumo se considera oportuna cuando ésta se entrega dentro de los cinco (5) días hábiles a partir de la solicitud.
</t>
    </r>
    <r>
      <rPr>
        <b/>
        <sz val="11"/>
        <color indexed="8"/>
        <rFont val="Arial"/>
        <family val="2"/>
      </rPr>
      <t>Denominador:</t>
    </r>
    <r>
      <rPr>
        <sz val="11"/>
        <color indexed="8"/>
        <rFont val="Arial"/>
        <family val="2"/>
      </rPr>
      <t xml:space="preserve"> las solicitudes de elementos de consumo se realizan a través de Seven ERP o correo electrónico.</t>
    </r>
  </si>
  <si>
    <t>Emitir conceptos técnicos de manera oportuna</t>
  </si>
  <si>
    <t xml:space="preserve">Diagnóstico y Alistamiento </t>
  </si>
  <si>
    <t xml:space="preserve">Diagnóstico de Activos </t>
  </si>
  <si>
    <t>Dirección de Analítica, Alistamiento y Valoración</t>
  </si>
  <si>
    <t xml:space="preserve">Oportunidad de conceptos técnicos </t>
  </si>
  <si>
    <t>(Conceptos técnicos realizados de manera oportuna / Número de conceptos técnicos solicitados) *100%</t>
  </si>
  <si>
    <r>
      <rPr>
        <b/>
        <sz val="11"/>
        <rFont val="Arial"/>
        <family val="2"/>
      </rPr>
      <t>Objetivo del indicador:</t>
    </r>
    <r>
      <rPr>
        <sz val="11"/>
        <rFont val="Arial"/>
        <family val="2"/>
      </rPr>
      <t xml:space="preserve"> medir la oportunidad con la que se generan los conceptos técnicos emitidos.
</t>
    </r>
    <r>
      <rPr>
        <b/>
        <sz val="11"/>
        <rFont val="Arial"/>
        <family val="2"/>
      </rPr>
      <t xml:space="preserve">Numerador: </t>
    </r>
    <r>
      <rPr>
        <sz val="11"/>
        <rFont val="Arial"/>
        <family val="2"/>
      </rPr>
      <t xml:space="preserve">se considera que un concepto técnico es oportuno, cuando éste cumple con los siguientes Acuerdos de Nivel de Servicio:
</t>
    </r>
    <r>
      <rPr>
        <b/>
        <sz val="11"/>
        <rFont val="Arial"/>
        <family val="2"/>
      </rPr>
      <t>* Complejidad alta:</t>
    </r>
    <r>
      <rPr>
        <sz val="11"/>
        <rFont val="Arial"/>
        <family val="2"/>
      </rPr>
      <t xml:space="preserve"> corresponde a conceptos técnicos que requieren de recopilación de información de entidades o actores externos. El tiempo para atender de manera oportuna este tipo de conceptos es de 15 a 30 días.
</t>
    </r>
    <r>
      <rPr>
        <b/>
        <sz val="11"/>
        <rFont val="Arial"/>
        <family val="2"/>
      </rPr>
      <t xml:space="preserve">* Complejidad media: </t>
    </r>
    <r>
      <rPr>
        <sz val="11"/>
        <rFont val="Arial"/>
        <family val="2"/>
      </rPr>
      <t xml:space="preserve">corresponde a conceptos técnicos que requieren de recopilación de información con otras áreas o de consulta de información secundaria. El tiempo para atender de manera oportuna este tipo de conceptos es de 5 a 15 días.
</t>
    </r>
    <r>
      <rPr>
        <b/>
        <sz val="11"/>
        <rFont val="Arial"/>
        <family val="2"/>
      </rPr>
      <t>* Complejidad baja:</t>
    </r>
    <r>
      <rPr>
        <sz val="11"/>
        <rFont val="Arial"/>
        <family val="2"/>
      </rPr>
      <t xml:space="preserve"> corresponde a conceptos técnicos que se responden con información o conocimiento técnico que tiene la G. Técnica; ejemplo; los conceptos relacionados con nuevos modelos de negocio. El tiempo para atender de manera oportuna este tipo de conceptos es de 1 a 5 días.
</t>
    </r>
    <r>
      <rPr>
        <b/>
        <sz val="11"/>
        <rFont val="Arial"/>
        <family val="2"/>
      </rPr>
      <t>Denominador:</t>
    </r>
    <r>
      <rPr>
        <sz val="11"/>
        <rFont val="Arial"/>
        <family val="2"/>
      </rPr>
      <t xml:space="preserve">  los conceptos técnicos solicitados por parte de las áreas corresponden a conceptos relacionados con viabilidad de nuevos negocios, valoración de activos, normatividad relacionada con ordenamiento territorial, arrendamientos, reparación, obras y mantenimiento, muebles, sociedades, avalúos de inmuebles sociales, entre otros. De estas temáticas se exceptúan la revisión y aprobación de fichas técnicas de caracterización de inmuebles rurales.</t>
    </r>
  </si>
  <si>
    <t>Elaborar oportunamente los actos administrativos de destinación definitiva</t>
  </si>
  <si>
    <t>Orientación Jurídica</t>
  </si>
  <si>
    <t>Elaboración de actos administración de desalojo y destinación definitiva</t>
  </si>
  <si>
    <t>( Actos administrativos de desalojo y destinación definitiva  elaborados / Solicitudes de elaboración de actos administrativos de desalojo y destinación definitiva)*100%</t>
  </si>
  <si>
    <r>
      <rPr>
        <b/>
        <sz val="11"/>
        <rFont val="Arial"/>
        <family val="2"/>
      </rPr>
      <t>Objetivo del indicador:</t>
    </r>
    <r>
      <rPr>
        <sz val="11"/>
        <rFont val="Arial"/>
        <family val="2"/>
      </rPr>
      <t xml:space="preserve"> medir la eficacia en la elaboración de actos administrativos de desalojo y/o destinación definitiva.
</t>
    </r>
    <r>
      <rPr>
        <b/>
        <sz val="11"/>
        <rFont val="Arial"/>
        <family val="2"/>
      </rPr>
      <t>Numerador:</t>
    </r>
    <r>
      <rPr>
        <sz val="11"/>
        <rFont val="Arial"/>
        <family val="2"/>
      </rPr>
      <t xml:space="preserve"> corresponde a la elaboración de actos administrativos a partir del envío del acto a la Vicepresidencia Jurídica y Presidencia para su expedición.
</t>
    </r>
    <r>
      <rPr>
        <b/>
        <sz val="11"/>
        <rFont val="Arial"/>
        <family val="2"/>
      </rPr>
      <t>Denominador:</t>
    </r>
    <r>
      <rPr>
        <sz val="11"/>
        <rFont val="Arial"/>
        <family val="2"/>
      </rPr>
      <t xml:space="preserve"> corresponde a las solicitudes de desalojo y/o destinación definitiva de activos realizadas por las áreas misionales, que se encuentran establecidas en la ley.</t>
    </r>
  </si>
  <si>
    <t>Atender de manera oportuna los conceptos contractuales requeridos</t>
  </si>
  <si>
    <t>Adquisición de Bienes y Servicios</t>
  </si>
  <si>
    <t>Contratación 
Supervisión y liquidación</t>
  </si>
  <si>
    <t>Dirección de Contratación</t>
  </si>
  <si>
    <t>Oportunidad de emisión de conceptos contractuales</t>
  </si>
  <si>
    <t>(Conceptos contractuales atendidos oportunamente de acuerdo con los tiempos establecidos / Total de solicitudes de conceptos contractuales realizadas por las áreas) * 100%</t>
  </si>
  <si>
    <r>
      <rPr>
        <b/>
        <sz val="11"/>
        <color indexed="8"/>
        <rFont val="Arial"/>
        <family val="2"/>
      </rPr>
      <t>Objetivo del indicador:</t>
    </r>
    <r>
      <rPr>
        <sz val="11"/>
        <color indexed="8"/>
        <rFont val="Arial"/>
        <family val="2"/>
      </rPr>
      <t xml:space="preserve"> realizar la medición de la oportunidad de emisión de conceptos contractuales.
</t>
    </r>
    <r>
      <rPr>
        <b/>
        <sz val="11"/>
        <color indexed="8"/>
        <rFont val="Arial"/>
        <family val="2"/>
      </rPr>
      <t>Numerador:</t>
    </r>
    <r>
      <rPr>
        <sz val="11"/>
        <color indexed="8"/>
        <rFont val="Arial"/>
        <family val="2"/>
      </rPr>
      <t xml:space="preserve"> los conceptos contractuales atendidos oportunamente corresponden a los atendidos dentro de los treinta (30) días hábiles a partir de la recepción de la solicitud del concepto.
</t>
    </r>
    <r>
      <rPr>
        <b/>
        <sz val="11"/>
        <color indexed="8"/>
        <rFont val="Arial"/>
        <family val="2"/>
      </rPr>
      <t>Denominador:</t>
    </r>
    <r>
      <rPr>
        <sz val="11"/>
        <color indexed="8"/>
        <rFont val="Arial"/>
        <family val="2"/>
      </rPr>
      <t xml:space="preserve"> los conceptos contractuales solicitados podrán corresponder a conceptos jurídicos relacionados con contratación, minutas de contratos, revisión de negocios, incumplimientos contractuales, validación de suspensiones y cesiones de contratos, solicitados por las áreas.</t>
    </r>
  </si>
  <si>
    <t xml:space="preserve">Responder las solicitudes contractuales oportunamente </t>
  </si>
  <si>
    <t xml:space="preserve">Planeación Contractual
Contratación </t>
  </si>
  <si>
    <t>Oportunidad en el trámite de solicitudes contractuales</t>
  </si>
  <si>
    <t>(Solicitudes contractuales atendidas oportunamente de acuerdo con los tiempos establecidos / Total de solicitudes contractuales realizadas por las áreas) * 100%</t>
  </si>
  <si>
    <r>
      <rPr>
        <b/>
        <sz val="11"/>
        <rFont val="Arial"/>
        <family val="2"/>
      </rPr>
      <t xml:space="preserve">Objetivo del indicador: </t>
    </r>
    <r>
      <rPr>
        <sz val="11"/>
        <rFont val="Arial"/>
        <family val="2"/>
      </rPr>
      <t xml:space="preserve">medir la oportunidad del trámite de las solicitudes contractuales. 
</t>
    </r>
    <r>
      <rPr>
        <b/>
        <sz val="11"/>
        <rFont val="Arial"/>
        <family val="2"/>
      </rPr>
      <t>Numerador:</t>
    </r>
    <r>
      <rPr>
        <sz val="11"/>
        <rFont val="Arial"/>
        <family val="2"/>
      </rPr>
      <t xml:space="preserve"> corresponde a las solicitudes contractuales atendidas oportunamente de acuerdo con los tiempos establecidos. La solicitud de contratación atendida implica una respuesta oportuna del acta de observaciones contractuales, ya sea favorable o desfavorable en términos de contratación, a partir de la recepción de la solicitud.
El término de oportunidad se medirá de acuerdo con los siguientes Acuerdos de Niveles de Servicio: 
</t>
    </r>
    <r>
      <rPr>
        <b/>
        <sz val="11"/>
        <rFont val="Arial"/>
        <family val="2"/>
      </rPr>
      <t xml:space="preserve">* Complejidad baja: </t>
    </r>
    <r>
      <rPr>
        <sz val="11"/>
        <rFont val="Arial"/>
        <family val="2"/>
      </rPr>
      <t xml:space="preserve">contempla adiciones, prórrogas o contratación nueva con cuantías </t>
    </r>
    <r>
      <rPr>
        <b/>
        <sz val="11"/>
        <rFont val="Arial"/>
        <family val="2"/>
      </rPr>
      <t>hasta 100 SMMLV.</t>
    </r>
    <r>
      <rPr>
        <sz val="11"/>
        <rFont val="Arial"/>
        <family val="2"/>
      </rPr>
      <t xml:space="preserve"> El término de respuesta es de </t>
    </r>
    <r>
      <rPr>
        <b/>
        <sz val="11"/>
        <rFont val="Arial"/>
        <family val="2"/>
      </rPr>
      <t>7 días hábiles</t>
    </r>
    <r>
      <rPr>
        <sz val="11"/>
        <rFont val="Arial"/>
        <family val="2"/>
      </rPr>
      <t xml:space="preserve"> a partir de la recepción de la solicitud a la G. Contratos.
</t>
    </r>
    <r>
      <rPr>
        <b/>
        <sz val="11"/>
        <rFont val="Arial"/>
        <family val="2"/>
      </rPr>
      <t>* Compleja media:</t>
    </r>
    <r>
      <rPr>
        <sz val="11"/>
        <rFont val="Arial"/>
        <family val="2"/>
      </rPr>
      <t xml:space="preserve"> contempla adiciones, prórrogas o contratación nueva con </t>
    </r>
    <r>
      <rPr>
        <b/>
        <sz val="11"/>
        <rFont val="Arial"/>
        <family val="2"/>
      </rPr>
      <t>cuantías superiores a 100 SMMLV hasta 500 SMMLV</t>
    </r>
    <r>
      <rPr>
        <sz val="11"/>
        <rFont val="Arial"/>
        <family val="2"/>
      </rPr>
      <t xml:space="preserve">. El término de respuesta es de </t>
    </r>
    <r>
      <rPr>
        <b/>
        <sz val="11"/>
        <rFont val="Arial"/>
        <family val="2"/>
      </rPr>
      <t>10 días hábiles</t>
    </r>
    <r>
      <rPr>
        <sz val="11"/>
        <rFont val="Arial"/>
        <family val="2"/>
      </rPr>
      <t xml:space="preserve"> a partir de la recepción de la solicitud a la G. Contratos.
</t>
    </r>
    <r>
      <rPr>
        <b/>
        <sz val="11"/>
        <rFont val="Arial"/>
        <family val="2"/>
      </rPr>
      <t>* Complejidad alta:</t>
    </r>
    <r>
      <rPr>
        <sz val="11"/>
        <rFont val="Arial"/>
        <family val="2"/>
      </rPr>
      <t xml:space="preserve"> contempla adiciones, prórrogas o contratación nueva con cuantías superiores a </t>
    </r>
    <r>
      <rPr>
        <b/>
        <sz val="11"/>
        <rFont val="Arial"/>
        <family val="2"/>
      </rPr>
      <t>500 SMML</t>
    </r>
    <r>
      <rPr>
        <sz val="11"/>
        <rFont val="Arial"/>
        <family val="2"/>
      </rPr>
      <t xml:space="preserve">. El término de respuesta es de </t>
    </r>
    <r>
      <rPr>
        <b/>
        <sz val="11"/>
        <rFont val="Arial"/>
        <family val="2"/>
      </rPr>
      <t>15 días hábiles</t>
    </r>
    <r>
      <rPr>
        <sz val="11"/>
        <rFont val="Arial"/>
        <family val="2"/>
      </rPr>
      <t xml:space="preserve"> a partir de la recepción de la solicitud a la G. Contratos.
</t>
    </r>
    <r>
      <rPr>
        <b/>
        <sz val="11"/>
        <rFont val="Arial"/>
        <family val="2"/>
      </rPr>
      <t xml:space="preserve">Denominador: </t>
    </r>
    <r>
      <rPr>
        <sz val="11"/>
        <rFont val="Arial"/>
        <family val="2"/>
      </rPr>
      <t xml:space="preserve">corresponde a solicitudes contractuales radicadas hasta el 15 de diciembre de la vigencia.
* </t>
    </r>
    <r>
      <rPr>
        <b/>
        <sz val="11"/>
        <rFont val="Arial"/>
        <family val="2"/>
      </rPr>
      <t>Para adiciones y prorrogas</t>
    </r>
    <r>
      <rPr>
        <sz val="11"/>
        <rFont val="Arial"/>
        <family val="2"/>
      </rPr>
      <t xml:space="preserve"> el área responsable deberá remitir la solicitud contractual con </t>
    </r>
    <r>
      <rPr>
        <b/>
        <sz val="11"/>
        <rFont val="Arial"/>
        <family val="2"/>
      </rPr>
      <t xml:space="preserve">mínimo cinco (5) días hábiles de antelación </t>
    </r>
    <r>
      <rPr>
        <sz val="11"/>
        <rFont val="Arial"/>
        <family val="2"/>
      </rPr>
      <t xml:space="preserve">a la fecha de vencimiento del contrato.
</t>
    </r>
  </si>
  <si>
    <t>Realizar y participar en eventos comerciales, corporativos, académicos o estratégicos para el buen posicionamiento de SAE</t>
  </si>
  <si>
    <t>Participar en eventos estratégicos a nivel nacional e internacional</t>
  </si>
  <si>
    <t>Realización y/o participación en eventos estratégicos a nivel nacional e internacional</t>
  </si>
  <si>
    <t>(eventos y/o reuniones estratégicas con participación de SAE / eventos o reuniones estratégicas aprobados programados o solicitados)*100%</t>
  </si>
  <si>
    <r>
      <rPr>
        <b/>
        <sz val="11"/>
        <color indexed="8"/>
        <rFont val="Arial"/>
        <family val="2"/>
      </rPr>
      <t>Objetivo del indicador:</t>
    </r>
    <r>
      <rPr>
        <sz val="11"/>
        <color indexed="8"/>
        <rFont val="Arial"/>
        <family val="2"/>
      </rPr>
      <t xml:space="preserve"> medir la</t>
    </r>
    <r>
      <rPr>
        <sz val="11"/>
        <rFont val="Arial"/>
        <family val="2"/>
      </rPr>
      <t xml:space="preserve"> realización y</t>
    </r>
    <r>
      <rPr>
        <sz val="11"/>
        <color indexed="8"/>
        <rFont val="Arial"/>
        <family val="2"/>
      </rPr>
      <t xml:space="preserve"> participación de eventos o reuniones estratégicos a nivel nacional e internacional que sean organizados y desarrollados o que cuenten con la participación la Gerencia de Proyectos Especiales para posicionar a SAE en el campo bilateral y multilateral.           
</t>
    </r>
    <r>
      <rPr>
        <b/>
        <sz val="11"/>
        <color indexed="8"/>
        <rFont val="Arial"/>
        <family val="2"/>
      </rPr>
      <t xml:space="preserve">
Numerador: </t>
    </r>
    <r>
      <rPr>
        <sz val="11"/>
        <color indexed="8"/>
        <rFont val="Arial"/>
        <family val="2"/>
      </rPr>
      <t xml:space="preserve">son los eventos o reuniones estratégicas en los que participa la SAE a nivel nacional e internacional.
</t>
    </r>
    <r>
      <rPr>
        <b/>
        <sz val="11"/>
        <color indexed="8"/>
        <rFont val="Arial"/>
        <family val="2"/>
      </rPr>
      <t>Denominador</t>
    </r>
    <r>
      <rPr>
        <sz val="11"/>
        <color indexed="8"/>
        <rFont val="Arial"/>
        <family val="2"/>
      </rPr>
      <t>: son los eventos o reuniones estratégicas</t>
    </r>
    <r>
      <rPr>
        <sz val="11"/>
        <rFont val="Arial"/>
        <family val="2"/>
      </rPr>
      <t xml:space="preserve"> aprobados,</t>
    </r>
    <r>
      <rPr>
        <sz val="11"/>
        <color indexed="8"/>
        <rFont val="Arial"/>
        <family val="2"/>
      </rPr>
      <t xml:space="preserve"> programadas</t>
    </r>
    <r>
      <rPr>
        <sz val="11"/>
        <rFont val="Arial"/>
        <family val="2"/>
      </rPr>
      <t xml:space="preserve"> o solicitadas, que varían de acuerdo a demanda u oferta del entorno.</t>
    </r>
  </si>
  <si>
    <t>Implementar estrategias de comunicación y posicionamiento de SAE desde un enfoque productivo, social y ambiental</t>
  </si>
  <si>
    <t>Actualizar el diseño de la página web institucional de acuerdo con lo establecido por la Ley de Transparencia y la nueva imagen institucional.</t>
  </si>
  <si>
    <t>Diseño de la página web</t>
  </si>
  <si>
    <t xml:space="preserve">(Etapas de diseño de página web ejecutadas/ Etapas de diseño programadas de la página web)*100% </t>
  </si>
  <si>
    <r>
      <rPr>
        <b/>
        <sz val="11"/>
        <rFont val="Arial"/>
        <family val="2"/>
      </rPr>
      <t xml:space="preserve">Objetivo del indicador: </t>
    </r>
    <r>
      <rPr>
        <sz val="11"/>
        <rFont val="Arial"/>
        <family val="2"/>
      </rPr>
      <t xml:space="preserve">medir el grado de avance del diseño de la página web institucional de la SAE.
</t>
    </r>
    <r>
      <rPr>
        <b/>
        <sz val="11"/>
        <rFont val="Arial"/>
        <family val="2"/>
      </rPr>
      <t>Numerador:</t>
    </r>
    <r>
      <rPr>
        <sz val="11"/>
        <rFont val="Arial"/>
        <family val="2"/>
      </rPr>
      <t xml:space="preserve"> corresponde a las etapas de diseño finalizadas por parte de la Oficina de Comunicaciones y Atención al Ciudadano.</t>
    </r>
    <r>
      <rPr>
        <b/>
        <sz val="11"/>
        <rFont val="Arial"/>
        <family val="2"/>
      </rPr>
      <t xml:space="preserve">
Denominador: </t>
    </r>
    <r>
      <rPr>
        <sz val="11"/>
        <rFont val="Arial"/>
        <family val="2"/>
      </rPr>
      <t>corresponde a las etapas de diseño de la página web que incluyen arquitectura, funcionalidades y diseño de imagen de la página web.</t>
    </r>
  </si>
  <si>
    <t>Desarrollar espacios virtuales  con los diferentes grupos de interés para promover la productividad de los bienes que administra la Entidad.</t>
  </si>
  <si>
    <t>Espacios virtuales a grupos de interés</t>
  </si>
  <si>
    <t>(Cantidad de espacios virtuales realizados / Cantidad de espacios virtuales programados) *100%</t>
  </si>
  <si>
    <r>
      <rPr>
        <b/>
        <sz val="11"/>
        <color rgb="FF000000"/>
        <rFont val="Arial"/>
        <family val="2"/>
      </rPr>
      <t>Objetivo del indicador:</t>
    </r>
    <r>
      <rPr>
        <sz val="11"/>
        <color indexed="8"/>
        <rFont val="Arial"/>
        <family val="2"/>
      </rPr>
      <t xml:space="preserve"> medir la realización de espacios virtuales realizados en los que se involucren población beneficiaria, población campesina y asociaciones, entidades territoriales, entre otros actores involucrados para dar conocer modalidades de acceso a RTAs de administración o activos de SAE entre otros temas de interés. 
</t>
    </r>
    <r>
      <rPr>
        <b/>
        <sz val="11"/>
        <color rgb="FF000000"/>
        <rFont val="Arial"/>
        <family val="2"/>
      </rPr>
      <t xml:space="preserve">Numerador: </t>
    </r>
    <r>
      <rPr>
        <sz val="11"/>
        <color indexed="8"/>
        <rFont val="Arial"/>
        <family val="2"/>
      </rPr>
      <t xml:space="preserve">corresponde a la cantidad de espacios virtuales realizados y culminados exitosamente con sus evidencias respectivas. 
</t>
    </r>
    <r>
      <rPr>
        <b/>
        <sz val="11"/>
        <color rgb="FF000000"/>
        <rFont val="Arial"/>
        <family val="2"/>
      </rPr>
      <t xml:space="preserve">Denominador: </t>
    </r>
    <r>
      <rPr>
        <sz val="11"/>
        <color indexed="8"/>
        <rFont val="Arial"/>
        <family val="2"/>
      </rPr>
      <t xml:space="preserve"> corresponde al número de espacios virtuales programados. Los espacios virtuales deben contar con temáticas claras, interlocutores y actores que participan.
</t>
    </r>
  </si>
  <si>
    <t>Desarrollar estrategias de posicionamiento de la gestión de SAE a nivel interno y externo</t>
  </si>
  <si>
    <t>Estrategias de posicionamiento sobre la gestión de SAE</t>
  </si>
  <si>
    <t>(Número de estrategias de comunicación realizadas / Número de estrategias de comunicación programadas)*100%</t>
  </si>
  <si>
    <r>
      <rPr>
        <b/>
        <sz val="11"/>
        <color indexed="8"/>
        <rFont val="Arial"/>
        <family val="2"/>
      </rPr>
      <t>Objetivo del indicador:</t>
    </r>
    <r>
      <rPr>
        <sz val="11"/>
        <color indexed="8"/>
        <rFont val="Arial"/>
        <family val="2"/>
      </rPr>
      <t xml:space="preserve"> medir las estrategias de comunicación realizadas sobre la gestión de SAE, con el fin de informar a públicos de interés sobre la administración de activos especiales. 
</t>
    </r>
    <r>
      <rPr>
        <b/>
        <sz val="11"/>
        <color indexed="8"/>
        <rFont val="Arial"/>
        <family val="2"/>
      </rPr>
      <t xml:space="preserve">
Numerador: </t>
    </r>
    <r>
      <rPr>
        <sz val="11"/>
        <color indexed="8"/>
        <rFont val="Arial"/>
        <family val="2"/>
      </rPr>
      <t xml:space="preserve">hace alusión al número de estrategias de comunicación realizadas con sus respectivas evidencias. 
</t>
    </r>
    <r>
      <rPr>
        <b/>
        <sz val="11"/>
        <color indexed="8"/>
        <rFont val="Arial"/>
        <family val="2"/>
      </rPr>
      <t xml:space="preserve">Denominador: </t>
    </r>
    <r>
      <rPr>
        <sz val="11"/>
        <color indexed="8"/>
        <rFont val="Arial"/>
        <family val="2"/>
      </rPr>
      <t xml:space="preserve">corresponde al número de estrategias programadas para posicionamiento a nivel interno y externo.       A nivel interno se tiene previsto hacer uso de: noticiero quincenal (video clips sobre gestión de SAE), canales internos como cartelera de comunicaciones y correo electrónico o WhatsApp
A nivel externo se tiene previsto hacer uso de: boletín institucional en  canales externos como la página web. 
Para la vigencia se han fijado 12 estrategias de comunicación (6 internas y 6 externas). </t>
    </r>
  </si>
  <si>
    <t xml:space="preserve">Medir la percepción y satisfacción que tienen el público externo frente a SAE
</t>
  </si>
  <si>
    <t>Mediciones de satisfacción y/o percepción a nivel externo e interno</t>
  </si>
  <si>
    <t>(Número de mediciones externas e internas realizadas / Número de mediciones externas e internas programadas) 100%</t>
  </si>
  <si>
    <r>
      <rPr>
        <b/>
        <sz val="11"/>
        <rFont val="Arial"/>
        <family val="2"/>
      </rPr>
      <t>Objetivo del indicador:</t>
    </r>
    <r>
      <rPr>
        <sz val="11"/>
        <rFont val="Arial"/>
        <family val="2"/>
      </rPr>
      <t xml:space="preserve"> medir la realización de las mediciones de percepción y satisfacción externas o internas sobre la gestión institucional.
</t>
    </r>
    <r>
      <rPr>
        <b/>
        <sz val="11"/>
        <rFont val="Arial"/>
        <family val="2"/>
      </rPr>
      <t xml:space="preserve">Numerador: </t>
    </r>
    <r>
      <rPr>
        <sz val="11"/>
        <rFont val="Arial"/>
        <family val="2"/>
      </rPr>
      <t xml:space="preserve">corresponde al número de mediciones realizadas a nivel externo e interno a través de los canales dispuestos para tal fin. La medición de satisfacción se considera como finalizada cuando se realiza el informe trimestral de los resultados de la encuesta  de satisfacción publicada en la página web. La medición de percepción se considera como finalizada cuando se obtienen los resultados de la encuesta a nivel semestral. 
</t>
    </r>
    <r>
      <rPr>
        <b/>
        <sz val="11"/>
        <rFont val="Arial"/>
        <family val="2"/>
      </rPr>
      <t xml:space="preserve">Denominador: </t>
    </r>
    <r>
      <rPr>
        <sz val="11"/>
        <rFont val="Arial"/>
        <family val="2"/>
      </rPr>
      <t xml:space="preserve">corresponde al número de mediciones programadas de satisfacción y percepción de la gestión de SAE. Para la vigencia se tiene previsto 4 mediciones distribuidas de la siguiente forma: 
*Medición de satisfacción: 2 mediciones publicadas en página web sobre la calidad del servicio. El cuestionario se encuentra disponible de manera permanente en la página web y su medición se hará con corte trimestral. 
* Medición de percepción: 2 mediciones a grupos de interés dirigida a personal que registre en base de datos de  compradores, arrendatarios, destinatarios, entre otros. </t>
    </r>
  </si>
  <si>
    <t>Gestionar las solicitudes de Mesa de ayuda de manera oportuna según los ANS establecidos en el catálogo de servicio</t>
  </si>
  <si>
    <t>Tecnología</t>
  </si>
  <si>
    <t>Gestión de Infraestructura Tecnológica
Mantenimiento y Soporte de Aplicaciones</t>
  </si>
  <si>
    <t>Oficina de Tecnologías y Sistemas de la Información</t>
  </si>
  <si>
    <t>Oportunidad de atención de Mesa de ayuda</t>
  </si>
  <si>
    <t>(N.º de tickets resueltos oportunamente  / N.º de tickets radicados en Mesa de ayuda) *100%</t>
  </si>
  <si>
    <r>
      <rPr>
        <b/>
        <sz val="11"/>
        <color indexed="8"/>
        <rFont val="Arial"/>
        <family val="2"/>
      </rPr>
      <t>Objetivo del indicador:</t>
    </r>
    <r>
      <rPr>
        <sz val="11"/>
        <color indexed="8"/>
        <rFont val="Arial"/>
        <family val="2"/>
      </rPr>
      <t xml:space="preserve"> medir la atención </t>
    </r>
    <r>
      <rPr>
        <b/>
        <sz val="11"/>
        <color indexed="8"/>
        <rFont val="Arial"/>
        <family val="2"/>
      </rPr>
      <t>oportuna</t>
    </r>
    <r>
      <rPr>
        <sz val="11"/>
        <color indexed="8"/>
        <rFont val="Arial"/>
        <family val="2"/>
      </rPr>
      <t xml:space="preserve"> de los tickets que radican las áreas en la Mesa de ayuda.
</t>
    </r>
    <r>
      <rPr>
        <b/>
        <sz val="11"/>
        <color indexed="8"/>
        <rFont val="Arial"/>
        <family val="2"/>
      </rPr>
      <t xml:space="preserve">Numerador: </t>
    </r>
    <r>
      <rPr>
        <sz val="11"/>
        <color indexed="8"/>
        <rFont val="Arial"/>
        <family val="2"/>
      </rPr>
      <t xml:space="preserve">corresponde a las solicitudes resueltas cuando en el Sistema de Mesa de Ayuda les asigna el estado de "resuelto". 
</t>
    </r>
    <r>
      <rPr>
        <b/>
        <sz val="11"/>
        <color indexed="8"/>
        <rFont val="Arial"/>
        <family val="2"/>
      </rPr>
      <t xml:space="preserve">Denominador: </t>
    </r>
    <r>
      <rPr>
        <sz val="11"/>
        <color indexed="8"/>
        <rFont val="Arial"/>
        <family val="2"/>
      </rPr>
      <t xml:space="preserve">los tickets radicados en Mesa de Ayuda corresponden a las solicitudes creadas por los usuarios dentro de la vigencia. 
</t>
    </r>
    <r>
      <rPr>
        <b/>
        <sz val="11"/>
        <color indexed="8"/>
        <rFont val="Arial"/>
        <family val="2"/>
      </rPr>
      <t xml:space="preserve">
</t>
    </r>
    <r>
      <rPr>
        <sz val="11"/>
        <color indexed="8"/>
        <rFont val="Arial"/>
        <family val="2"/>
      </rPr>
      <t xml:space="preserve">Para que sea oportuno el servicio se tienen en cuenta los tiempos </t>
    </r>
    <r>
      <rPr>
        <b/>
        <sz val="11"/>
        <color indexed="8"/>
        <rFont val="Arial"/>
        <family val="2"/>
      </rPr>
      <t xml:space="preserve">(ANS), </t>
    </r>
    <r>
      <rPr>
        <sz val="11"/>
        <color indexed="8"/>
        <rFont val="Arial"/>
        <family val="2"/>
      </rPr>
      <t>de acuerdo con el tipo de servicio (catálogo de servicios NT1-061)</t>
    </r>
  </si>
  <si>
    <t>Procesos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</si>
  <si>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</si>
  <si>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 xml:space="preserve">Fortalecer estrategias y espacios de control , seguimiento y aseguramiento en el marco de la misionalidad de SAE  </t>
  </si>
  <si>
    <t>Acompañar la agenda legislativa en la que se discutan proyectos estratégicos para SAE</t>
  </si>
  <si>
    <t>Despacho del Presidente</t>
  </si>
  <si>
    <t>Acompañamiento a Agenda Legislativa estratégica relacionada con SAE</t>
  </si>
  <si>
    <t xml:space="preserve">(Número de participaciones en la agenda legislativa/Necesidades identificadas relacionadas con agenda legislativa)*100% </t>
  </si>
  <si>
    <r>
      <rPr>
        <b/>
        <sz val="11"/>
        <color indexed="8"/>
        <rFont val="Arial"/>
        <family val="2"/>
      </rPr>
      <t>Objetivo del indicador:</t>
    </r>
    <r>
      <rPr>
        <sz val="11"/>
        <color indexed="8"/>
        <rFont val="Arial"/>
        <family val="2"/>
      </rPr>
      <t xml:space="preserve"> medir el acompañamiento brindado por parte de SAE en la agenda legislativa que contenga temáticas prioritarias o estratégicas para la entidad.
</t>
    </r>
    <r>
      <rPr>
        <b/>
        <sz val="11"/>
        <color indexed="8"/>
        <rFont val="Arial"/>
        <family val="2"/>
      </rPr>
      <t xml:space="preserve">
Numerador: </t>
    </r>
    <r>
      <rPr>
        <sz val="11"/>
        <color indexed="8"/>
        <rFont val="Arial"/>
        <family val="2"/>
      </rPr>
      <t xml:space="preserve">corresponde a la participaciones en eventos de control político u otros requeridos en la agenda legislativa.
</t>
    </r>
    <r>
      <rPr>
        <b/>
        <sz val="11"/>
        <color indexed="8"/>
        <rFont val="Arial"/>
        <family val="2"/>
      </rPr>
      <t xml:space="preserve">
Denominador: </t>
    </r>
    <r>
      <rPr>
        <sz val="11"/>
        <color indexed="8"/>
        <rFont val="Arial"/>
        <family val="2"/>
      </rPr>
      <t>corresponde a las citaciones recibidas de agenda legislativa en donde debe participar SAE de manera estratégica. El denominador es variable, ya que funciona a demanda de acuerdo con las necesidades identificadas.</t>
    </r>
  </si>
  <si>
    <t>Fortalecer la articulación nación-territorio para el mejoramiento del modelo operacional de SAE</t>
  </si>
  <si>
    <t>Actividades internas con enfoque nación-territorio entre el nivel central y regional de la SAE</t>
  </si>
  <si>
    <t>(Actividades implementadas para el fortalecimiento del nivel central con el regional/ Actividades programadas para el fortalecimiento del nivel central con el regional) *100%</t>
  </si>
  <si>
    <r>
      <rPr>
        <b/>
        <sz val="11"/>
        <rFont val="Arial"/>
        <family val="2"/>
      </rPr>
      <t>Objetivo del indicador:</t>
    </r>
    <r>
      <rPr>
        <sz val="11"/>
        <rFont val="Arial"/>
        <family val="2"/>
      </rPr>
      <t xml:space="preserve"> medir el grado de implementación de las actividades programadas para el fortalecimiento del nivel central con el regional.
</t>
    </r>
    <r>
      <rPr>
        <b/>
        <sz val="11"/>
        <rFont val="Arial"/>
        <family val="2"/>
      </rPr>
      <t xml:space="preserve">
Numerador:</t>
    </r>
    <r>
      <rPr>
        <sz val="11"/>
        <rFont val="Arial"/>
        <family val="2"/>
      </rPr>
      <t xml:space="preserve"> corresponde a las actividades de fortalecimiento ejecutadas conforme plan de trabajo programado.  
</t>
    </r>
    <r>
      <rPr>
        <b/>
        <sz val="11"/>
        <rFont val="Arial"/>
        <family val="2"/>
      </rPr>
      <t xml:space="preserve">
Denominador:</t>
    </r>
    <r>
      <rPr>
        <sz val="11"/>
        <rFont val="Arial"/>
        <family val="2"/>
      </rPr>
      <t xml:space="preserve"> las actividades programadas para el 2024 relacionadas con el fortalecimiento del nivel central con el regional corresponden a procesos relacionados con: 1) Estrategia de tierras para la paz, 2) Democratización de activos para la educación pública, 3) Comercialización de activos estratégicos y entre otras definidas y priorizadas por Presidencia. 
El denominador de este indicador es variable y acumulado de acuerdo con las actividades programadas y las necesidades identificadas durante la vigencia por parte de Presidencia.</t>
    </r>
  </si>
  <si>
    <t>Estandarizar, optimizar y automatizar procesos de SAE de acuerdo a nuevo modelo operacional</t>
  </si>
  <si>
    <t>Actualizar las Tablas de Retención Documental de todas las áreas de SAE</t>
  </si>
  <si>
    <t>Organización y Transferencia</t>
  </si>
  <si>
    <t>Avance de implementación de Tablas de Retención Documental</t>
  </si>
  <si>
    <t>(Número de dependencias con propuesta de TRD elaborada/ Número de dependencias programadas para actualización de TRD)*100%</t>
  </si>
  <si>
    <r>
      <rPr>
        <b/>
        <sz val="11"/>
        <rFont val="Arial"/>
        <family val="2"/>
      </rPr>
      <t>Objetivo del indicador:</t>
    </r>
    <r>
      <rPr>
        <sz val="11"/>
        <rFont val="Arial"/>
        <family val="2"/>
      </rPr>
      <t xml:space="preserve"> medir el estado de avance de la implementación del proceso de actualización de tablas de retención documental en SAE.
</t>
    </r>
    <r>
      <rPr>
        <b/>
        <sz val="11"/>
        <rFont val="Arial"/>
        <family val="2"/>
      </rPr>
      <t>Numerador:</t>
    </r>
    <r>
      <rPr>
        <sz val="11"/>
        <rFont val="Arial"/>
        <family val="2"/>
      </rPr>
      <t xml:space="preserve"> corresponde al número de dependencias que cuenten con propuesta elaborada de Tablas de Retención Documental, es decir, cuando las tablas tengan preaprobación por parte de cada área frente a la conformación de series, subseries y tipos documentales.
</t>
    </r>
    <r>
      <rPr>
        <b/>
        <sz val="11"/>
        <rFont val="Arial"/>
        <family val="2"/>
      </rPr>
      <t>Denominador:</t>
    </r>
    <r>
      <rPr>
        <sz val="11"/>
        <rFont val="Arial"/>
        <family val="2"/>
      </rPr>
      <t xml:space="preserve"> corresponde al total de áreas que conforman a la SAE que requieren actualización de Tablas de Retención Documental.</t>
    </r>
  </si>
  <si>
    <t>Medir la eficacia en la legalización de comisiones o desplazamientos realizados por las áreas</t>
  </si>
  <si>
    <t>Eficacia de legalización de comisiones o desplazamientos de viajes</t>
  </si>
  <si>
    <t>(Legalizaciones realizadas / Comisiones o desplazamientos de viaje realizadas)*100%</t>
  </si>
  <si>
    <r>
      <rPr>
        <b/>
        <sz val="11"/>
        <color indexed="8"/>
        <rFont val="Arial"/>
        <family val="2"/>
      </rPr>
      <t xml:space="preserve">Objetivo del indicador: </t>
    </r>
    <r>
      <rPr>
        <sz val="11"/>
        <color indexed="8"/>
        <rFont val="Arial"/>
        <family val="2"/>
      </rPr>
      <t xml:space="preserve">medir la eficacia en la legalización de comisiones o desplazamientos de viajes realizados.
</t>
    </r>
    <r>
      <rPr>
        <b/>
        <sz val="11"/>
        <color indexed="8"/>
        <rFont val="Arial"/>
        <family val="2"/>
      </rPr>
      <t>Numerador:</t>
    </r>
    <r>
      <rPr>
        <sz val="11"/>
        <color indexed="8"/>
        <rFont val="Arial"/>
        <family val="2"/>
      </rPr>
      <t xml:space="preserve"> se considera que una legalización es efectiva cuando el funcionario público, trabajador y contratistas  presentan su legalización correcta, es decir, cuando se presenta el informe de legalización diligenciado completamente, firmado por el trabajador y jefe inmediato, y los respectivos soportes de la ejecución del gasto.
</t>
    </r>
    <r>
      <rPr>
        <b/>
        <sz val="11"/>
        <color indexed="8"/>
        <rFont val="Arial"/>
        <family val="2"/>
      </rPr>
      <t xml:space="preserve">Denominador: </t>
    </r>
    <r>
      <rPr>
        <sz val="11"/>
        <color indexed="8"/>
        <rFont val="Arial"/>
        <family val="2"/>
      </rPr>
      <t>corresponde a todas las comisiones o desplazamientos efectivos realizados por los funcionarios públicos, trabajadores y contratistas, registrados en base de datos de control de comisiones que administra el GIT de Comisiones y Desplazamientos.</t>
    </r>
  </si>
  <si>
    <t xml:space="preserve">Realizar los mantenimientos  preventivos y correctivos menores </t>
  </si>
  <si>
    <t xml:space="preserve">Gestión Administrativa </t>
  </si>
  <si>
    <t xml:space="preserve">Gestión de Mantenimientos Locativos Menores </t>
  </si>
  <si>
    <t>(Mantenimientos realizados/ Mantenimientos solicitados y/o planeados) *100%</t>
  </si>
  <si>
    <r>
      <rPr>
        <b/>
        <sz val="11"/>
        <color indexed="8"/>
        <rFont val="Arial"/>
        <family val="2"/>
      </rPr>
      <t xml:space="preserve">Objetivo del indicador: </t>
    </r>
    <r>
      <rPr>
        <sz val="11"/>
        <color indexed="8"/>
        <rFont val="Arial"/>
        <family val="2"/>
      </rPr>
      <t xml:space="preserve">medir los mantenimientos locativos preventivos y correctivos menores realizados de acuerdo con lo solicitado y/o identificado por el área.
</t>
    </r>
    <r>
      <rPr>
        <b/>
        <sz val="11"/>
        <color indexed="8"/>
        <rFont val="Arial"/>
        <family val="2"/>
      </rPr>
      <t xml:space="preserve">Numerador: </t>
    </r>
    <r>
      <rPr>
        <sz val="11"/>
        <color indexed="8"/>
        <rFont val="Arial"/>
        <family val="2"/>
      </rPr>
      <t xml:space="preserve">se considera como realizado el mantenimiento menor cuando éste se ejecuta y se registra en el F-AB1-207 Historial Actividades de mantenimiento preventivo y/o correctivo.
</t>
    </r>
    <r>
      <rPr>
        <b/>
        <sz val="11"/>
        <color indexed="8"/>
        <rFont val="Arial"/>
        <family val="2"/>
      </rPr>
      <t xml:space="preserve">Denominador: </t>
    </r>
    <r>
      <rPr>
        <sz val="11"/>
        <color indexed="8"/>
        <rFont val="Arial"/>
        <family val="2"/>
      </rPr>
      <t xml:space="preserve">corresponde a las solicitudes de mantenimiento menor recibidas o a las evidenciadas en inspecciones físicas registradas en F-AB1-299 Formato Inspección Planta Física. </t>
    </r>
  </si>
  <si>
    <t>Gestionar los siniestros informados por las áreas</t>
  </si>
  <si>
    <t xml:space="preserve">Administración de Programa de Seguros y Siniestros </t>
  </si>
  <si>
    <t>Gestión de Siniestros</t>
  </si>
  <si>
    <t>(Número de siniestros gestionados / Número de siniestros ocurridos informados por las áreas) *100%</t>
  </si>
  <si>
    <r>
      <t xml:space="preserve">Objetivo del indicador: </t>
    </r>
    <r>
      <rPr>
        <sz val="11"/>
        <color indexed="8"/>
        <rFont val="Arial"/>
        <family val="2"/>
      </rPr>
      <t xml:space="preserve">medir la gestión realizada sobre los siniestros ocurridos e informados.
</t>
    </r>
    <r>
      <rPr>
        <b/>
        <sz val="11"/>
        <color indexed="8"/>
        <rFont val="Arial"/>
        <family val="2"/>
      </rPr>
      <t xml:space="preserve">Numerador: </t>
    </r>
    <r>
      <rPr>
        <sz val="11"/>
        <color indexed="8"/>
        <rFont val="Arial"/>
        <family val="2"/>
      </rPr>
      <t>se considera que un siniestro ha sido gestionado cuando el GIT de Servicios Administrativos informa el siniestro presentado al intermediario de seguros.</t>
    </r>
    <r>
      <rPr>
        <b/>
        <sz val="11"/>
        <color indexed="8"/>
        <rFont val="Arial"/>
        <family val="2"/>
      </rPr>
      <t xml:space="preserve">
Denominador:</t>
    </r>
    <r>
      <rPr>
        <sz val="11"/>
        <color indexed="8"/>
        <rFont val="Arial"/>
        <family val="2"/>
      </rPr>
      <t xml:space="preserve"> se considera como siniestro ocurrido e informado cuando el área remite formalmente el reporte del siniestro por correo electrónico. Los siniestros reportados aplican para los bienes propios de SAE o bajo su administración. </t>
    </r>
  </si>
  <si>
    <t>Gestionar el alistamiento físico catastral de inmuebles sociales y no sociales</t>
  </si>
  <si>
    <t xml:space="preserve">Alistamiento de Activos </t>
  </si>
  <si>
    <t>Alistamiento físico catastral de inmuebles</t>
  </si>
  <si>
    <t>(Número de inmuebles con alistamiento físico catastral/ Número de inmuebles priorizados para alistamiento físico catastral) *100%</t>
  </si>
  <si>
    <r>
      <rPr>
        <b/>
        <sz val="11"/>
        <rFont val="Arial"/>
        <family val="2"/>
      </rPr>
      <t xml:space="preserve">Objetivo del indicador: </t>
    </r>
    <r>
      <rPr>
        <sz val="11"/>
        <rFont val="Arial"/>
        <family val="2"/>
      </rPr>
      <t xml:space="preserve">medir el alistamiento físico catastral de inmuebles susceptibles de alistamiento físico catastral, es decir, los que cuenten con viabilidad jurídica y/o que requieren alistamiento físico.
</t>
    </r>
    <r>
      <rPr>
        <b/>
        <sz val="11"/>
        <rFont val="Arial"/>
        <family val="2"/>
      </rPr>
      <t>Numerador</t>
    </r>
    <r>
      <rPr>
        <sz val="11"/>
        <rFont val="Arial"/>
        <family val="2"/>
      </rPr>
      <t xml:space="preserve">: corresponde a los inmuebles con alistamiento físico catastral, es decir, con diagnóstico o concepto de necesidad de saneamiento físico catastral y/o valoración a realizar. El resultado de esta gestión se registrará en base de datos de inmuebles alistados o diagnosticados.
</t>
    </r>
    <r>
      <rPr>
        <b/>
        <sz val="11"/>
        <rFont val="Arial"/>
        <family val="2"/>
      </rPr>
      <t xml:space="preserve">Denominador: </t>
    </r>
    <r>
      <rPr>
        <sz val="11"/>
        <rFont val="Arial"/>
        <family val="2"/>
      </rPr>
      <t xml:space="preserve">corresponde a los inmuebles priorizados por la Vicepresidencia de Bienes Muebles e Inmuebles, que han sido requeridos o son susceptibles de alistamiento físico catastral, es decir, que ya cuenten con viabilidad jurídica y/o que requieran valoración. </t>
    </r>
  </si>
  <si>
    <t>Revisar y aprobar avalúos de bienes  inmuebles</t>
  </si>
  <si>
    <t>Avalúos de bienes inmuebles</t>
  </si>
  <si>
    <t>(Cantidad de avalúos revisados y aprobados / Cantidad de avalúos solicitados a la Gerencia Técnica) *100%</t>
  </si>
  <si>
    <r>
      <rPr>
        <b/>
        <sz val="11"/>
        <rFont val="Arial"/>
        <family val="2"/>
      </rPr>
      <t xml:space="preserve">Objetivo del indicador: </t>
    </r>
    <r>
      <rPr>
        <sz val="11"/>
        <rFont val="Arial"/>
        <family val="2"/>
      </rPr>
      <t>medir la gestión realizada frente a la revisión y aprobación de avalúos</t>
    </r>
    <r>
      <rPr>
        <b/>
        <sz val="11"/>
        <rFont val="Arial"/>
        <family val="2"/>
      </rPr>
      <t xml:space="preserve"> </t>
    </r>
    <r>
      <rPr>
        <sz val="11"/>
        <rFont val="Arial"/>
        <family val="2"/>
      </rPr>
      <t xml:space="preserve">de inmuebles sociales y no sociales dispuestos para enajenación temprana o comercialización por parte de la Gerencia Técnica.
</t>
    </r>
    <r>
      <rPr>
        <b/>
        <sz val="11"/>
        <rFont val="Arial"/>
        <family val="2"/>
      </rPr>
      <t>Numerador:</t>
    </r>
    <r>
      <rPr>
        <sz val="11"/>
        <rFont val="Arial"/>
        <family val="2"/>
      </rPr>
      <t xml:space="preserve"> corresponde a los avalúos revisados y aprobados correspondientes a inmuebles sociales y no sociales solicitados.
</t>
    </r>
    <r>
      <rPr>
        <b/>
        <sz val="11"/>
        <rFont val="Arial"/>
        <family val="2"/>
      </rPr>
      <t>Denominador:</t>
    </r>
    <r>
      <rPr>
        <sz val="11"/>
        <rFont val="Arial"/>
        <family val="2"/>
      </rPr>
      <t xml:space="preserve"> corresponde a las solicitudes de asignación para la elaboración de avalúos de inmuebles sociales y no sociales dispuestos para enajenación temprana o comercialización.</t>
    </r>
  </si>
  <si>
    <t>Revisar y aprobar avalúos de muebles</t>
  </si>
  <si>
    <t>Avalúos de bienes muebles</t>
  </si>
  <si>
    <t>(Cantidad de avalúos de bienes muebles revisados / Cantidad de avalúos de bienes muebles recibidos) *100%</t>
  </si>
  <si>
    <r>
      <rPr>
        <b/>
        <sz val="11"/>
        <rFont val="Arial"/>
        <family val="2"/>
      </rPr>
      <t xml:space="preserve">Objetivo del indicador: </t>
    </r>
    <r>
      <rPr>
        <sz val="11"/>
        <rFont val="Arial"/>
        <family val="2"/>
      </rPr>
      <t xml:space="preserve">medir la revisión realizada de los avalúos de los bienes muebles remitidos por las áreas.
</t>
    </r>
    <r>
      <rPr>
        <b/>
        <sz val="11"/>
        <rFont val="Arial"/>
        <family val="2"/>
      </rPr>
      <t>Numerador:</t>
    </r>
    <r>
      <rPr>
        <sz val="11"/>
        <rFont val="Arial"/>
        <family val="2"/>
      </rPr>
      <t xml:space="preserve"> corresponde a los avalúos de bienes muebles revisados por parte de la Gerencia Técnica.
</t>
    </r>
    <r>
      <rPr>
        <b/>
        <sz val="11"/>
        <rFont val="Arial"/>
        <family val="2"/>
      </rPr>
      <t>Denominador:</t>
    </r>
    <r>
      <rPr>
        <sz val="11"/>
        <rFont val="Arial"/>
        <family val="2"/>
      </rPr>
      <t xml:space="preserve"> corresponde a los avalúos de bienes muebles recibidos para su revisión.</t>
    </r>
  </si>
  <si>
    <t>Realizar y/o revisar estimados de renta de bienes inmuebles urbanos y rurales</t>
  </si>
  <si>
    <t>Estimados de renta</t>
  </si>
  <si>
    <t>(Estimados de renta de activos elaborados y/o revisados / Estimados de renta a revisar y/o elaborar) *100%</t>
  </si>
  <si>
    <r>
      <rPr>
        <b/>
        <sz val="11"/>
        <rFont val="Arial"/>
        <family val="2"/>
      </rPr>
      <t xml:space="preserve">Objetivo del indicador: </t>
    </r>
    <r>
      <rPr>
        <sz val="11"/>
        <rFont val="Arial"/>
        <family val="2"/>
      </rPr>
      <t xml:space="preserve">medir la elaboración y/o revisión realizada a los estimados de renta elaborados por FMI y/o unidad económica.
</t>
    </r>
    <r>
      <rPr>
        <b/>
        <sz val="11"/>
        <rFont val="Arial"/>
        <family val="2"/>
      </rPr>
      <t>Numerador:</t>
    </r>
    <r>
      <rPr>
        <sz val="11"/>
        <rFont val="Arial"/>
        <family val="2"/>
      </rPr>
      <t xml:space="preserve"> corresponde al número de estimados de renta revisados que fueron remitidos por las Gerencias regionales, Gerencia de Bienes Inmuebles Rurales y Gerencias de Sociedades y al número de estimados de renta de activos elaborados por parte de la Gerencia Técnica de acuerdo con los montos establecidos, según sea el caso.
</t>
    </r>
    <r>
      <rPr>
        <b/>
        <sz val="11"/>
        <rFont val="Arial"/>
        <family val="2"/>
      </rPr>
      <t xml:space="preserve">Denominador: </t>
    </r>
    <r>
      <rPr>
        <sz val="11"/>
        <rFont val="Arial"/>
        <family val="2"/>
      </rPr>
      <t>corresponde a los estimados de renta recibidos por las Gerencias Regionales, Gerencia de Bienes Inmuebles Rurales y Gerencias de Sociedades para su revisión y a las solicitudes de elaboración de estimados de renta de activos que se dispondrán en esquema de administración de arrendamiento. Los estimados de renta corresponden a activos inmuebles urbanos y rurales, sociales y no sociales.</t>
    </r>
  </si>
  <si>
    <t>Gestionar el saneamiento físico catastral de inmuebles sociales y no sociales</t>
  </si>
  <si>
    <t>Estudios para el saneamiento físico catastral de inmuebles</t>
  </si>
  <si>
    <t>(Número de activos con estudio para el saneamiento físico catastral / Número de activos programados para saneamiento físico catastral) *100%</t>
  </si>
  <si>
    <r>
      <rPr>
        <b/>
        <sz val="11"/>
        <rFont val="Arial"/>
        <family val="2"/>
      </rPr>
      <t>Objetivo del indicador</t>
    </r>
    <r>
      <rPr>
        <sz val="11"/>
        <rFont val="Arial"/>
        <family val="2"/>
      </rPr>
      <t xml:space="preserve">: medir la gestión realizada por la SAE para el saneamiento físico catastral de inmuebles programados para la vigencia.
</t>
    </r>
    <r>
      <rPr>
        <b/>
        <sz val="11"/>
        <rFont val="Arial"/>
        <family val="2"/>
      </rPr>
      <t xml:space="preserve">Numerador: </t>
    </r>
    <r>
      <rPr>
        <sz val="11"/>
        <rFont val="Arial"/>
        <family val="2"/>
      </rPr>
      <t xml:space="preserve">corresponde a los activos que cuentan con estudio técnico para el saneamiento físico catastral y que hayan sido entregados al gestor catastral y a las Oficinas de Registro de Instrumentos Públicos para su respectivo saneamiento físico catastral.
</t>
    </r>
    <r>
      <rPr>
        <b/>
        <sz val="11"/>
        <rFont val="Arial"/>
        <family val="2"/>
      </rPr>
      <t xml:space="preserve">
Denominador</t>
    </r>
    <r>
      <rPr>
        <sz val="11"/>
        <rFont val="Arial"/>
        <family val="2"/>
      </rPr>
      <t>: corresponde al número de activos programados para saneamiento físico catastral. En la programación de activos a sanear se priorizan las solicitudes de destinación, los activos a comercializar y las solicitudes especiales relevantes.</t>
    </r>
  </si>
  <si>
    <t>Revisar y aprobar fichas de caracterización de inmuebles rurales</t>
  </si>
  <si>
    <t xml:space="preserve">Revisión y aprobación de fichas de caracterización </t>
  </si>
  <si>
    <t>(Cantidad de fichas de caracterización revisadas y aprobadas / Cantidad de fichas de caracterización solicitadas a la Dirección para la democratización de activos inmuebles rurales)/*100%</t>
  </si>
  <si>
    <r>
      <rPr>
        <b/>
        <sz val="11"/>
        <rFont val="Arial"/>
        <family val="2"/>
      </rPr>
      <t xml:space="preserve">Objetivo del indicador: </t>
    </r>
    <r>
      <rPr>
        <sz val="11"/>
        <rFont val="Arial"/>
        <family val="2"/>
      </rPr>
      <t xml:space="preserve">medir la elaboración de fichas de caracterización para activos inmuebles rurales
</t>
    </r>
    <r>
      <rPr>
        <b/>
        <sz val="11"/>
        <rFont val="Arial"/>
        <family val="2"/>
      </rPr>
      <t>Numerador:</t>
    </r>
    <r>
      <rPr>
        <sz val="11"/>
        <rFont val="Arial"/>
        <family val="2"/>
      </rPr>
      <t xml:space="preserve"> corresponde al número de fichas de caracterización revisadas y aprobadas por la Gerencia Técnica.
</t>
    </r>
    <r>
      <rPr>
        <b/>
        <sz val="11"/>
        <rFont val="Arial"/>
        <family val="2"/>
      </rPr>
      <t>Denominador:</t>
    </r>
    <r>
      <rPr>
        <sz val="11"/>
        <rFont val="Arial"/>
        <family val="2"/>
      </rPr>
      <t xml:space="preserve"> corresponde al número de fichas de caracterización solicitadas a la Dirección para la democratización de activos inmuebles rurales</t>
    </r>
  </si>
  <si>
    <t>Realizar estudios de viabilidad jurídica</t>
  </si>
  <si>
    <t>Estudios de viabilidades jurídicas elaboradas</t>
  </si>
  <si>
    <t>(Estudios de viabilidades jurídicas elaboradas/ Viabilidades jurídicas solicitadas) *100%</t>
  </si>
  <si>
    <r>
      <rPr>
        <b/>
        <sz val="11"/>
        <color indexed="8"/>
        <rFont val="Arial"/>
        <family val="2"/>
      </rPr>
      <t>Objetivo del indicador:</t>
    </r>
    <r>
      <rPr>
        <sz val="11"/>
        <color rgb="FF000000"/>
        <rFont val="Arial"/>
        <family val="2"/>
      </rPr>
      <t xml:space="preserve"> medir el estudio de las viabilidades jurídicas de acuerdo con las solicitadas.</t>
    </r>
    <r>
      <rPr>
        <b/>
        <sz val="11"/>
        <color indexed="8"/>
        <rFont val="Arial"/>
        <family val="2"/>
      </rPr>
      <t xml:space="preserve">
Numerador:</t>
    </r>
    <r>
      <rPr>
        <sz val="11"/>
        <color rgb="FF000000"/>
        <rFont val="Arial"/>
        <family val="2"/>
      </rPr>
      <t xml:space="preserve"> los estudios de viabilidades jurídicas se elaboran para el mecanismo de administración de los activos y/o bienes del FRISCO de enajenación y de destinación definitiva. El estudio de viabilidad jurídica se puede evidenciar en la expedición de actos administrativos, informes de viabilidad jurídica, memorandos o correos electrónicos que visualicen el concepto positivo o negativo de la solicitud.</t>
    </r>
    <r>
      <rPr>
        <b/>
        <sz val="11"/>
        <color indexed="8"/>
        <rFont val="Arial"/>
        <family val="2"/>
      </rPr>
      <t xml:space="preserve">
Denominador: </t>
    </r>
    <r>
      <rPr>
        <sz val="11"/>
        <color rgb="FF000000"/>
        <rFont val="Arial"/>
        <family val="2"/>
      </rPr>
      <t>las solicitudes de viabilidad jurídica proceden de los requerimientos efectuados por parte de las áreas de SAE y corresponden a procesos de enajenación y de destinación definitiva.</t>
    </r>
  </si>
  <si>
    <t>Realizar medición de los fallos favorables de acciones de tutela en contra de la entidad</t>
  </si>
  <si>
    <t xml:space="preserve">Tasa de fallos favorables en acciones de tutela en contra de la entidad que invoquen la protección del derecho de petición </t>
  </si>
  <si>
    <t>(Número de acciones de tutela con fallo favorable en el año en curso que invocan la protección del derecho de petición / Número de acciones de tutela recibidas por la entidad en el año en curso que invocan la protección del derecho de petición) * 100%</t>
  </si>
  <si>
    <r>
      <rPr>
        <b/>
        <sz val="11"/>
        <color theme="1"/>
        <rFont val="Arial"/>
        <family val="2"/>
      </rPr>
      <t xml:space="preserve">Objetivo del indicador: </t>
    </r>
    <r>
      <rPr>
        <sz val="11"/>
        <color theme="1"/>
        <rFont val="Arial"/>
        <family val="2"/>
      </rPr>
      <t xml:space="preserve">medir el porcentaje de fallos favorables de acciones de tutela en contra de la entidad que invocan la protección del derecho de petición.
</t>
    </r>
    <r>
      <rPr>
        <b/>
        <sz val="11"/>
        <color theme="1"/>
        <rFont val="Arial"/>
        <family val="2"/>
      </rPr>
      <t>Numerador:</t>
    </r>
    <r>
      <rPr>
        <sz val="11"/>
        <color theme="1"/>
        <rFont val="Arial"/>
        <family val="2"/>
      </rPr>
      <t xml:space="preserve"> corresponde a las acciones de tutela favorables que invocan la protección del derecho de petición.
</t>
    </r>
    <r>
      <rPr>
        <b/>
        <sz val="11"/>
        <color theme="1"/>
        <rFont val="Arial"/>
        <family val="2"/>
      </rPr>
      <t>Denominador:</t>
    </r>
    <r>
      <rPr>
        <sz val="11"/>
        <color theme="1"/>
        <rFont val="Arial"/>
        <family val="2"/>
      </rPr>
      <t xml:space="preserve"> corresponde a las acciones de tutela recibidas por la entidad que invocan la protección del derecho de petición.</t>
    </r>
  </si>
  <si>
    <t>Publicar todos los procesos contractuales suscritos en el 2024 en el SECOP II</t>
  </si>
  <si>
    <t>Gestión Contractial</t>
  </si>
  <si>
    <t>Contratación</t>
  </si>
  <si>
    <t>Publicación de procesos contractuales en SECOP II</t>
  </si>
  <si>
    <t>(No. procesos contractuales publicados en Secop II/ No. procesos contractuales solicitados)* 100%</t>
  </si>
  <si>
    <r>
      <rPr>
        <b/>
        <sz val="11"/>
        <color theme="1"/>
        <rFont val="Arial"/>
        <family val="2"/>
      </rPr>
      <t>Objetivo del indicador:</t>
    </r>
    <r>
      <rPr>
        <sz val="11"/>
        <color theme="1"/>
        <rFont val="Arial"/>
        <family val="2"/>
      </rPr>
      <t xml:space="preserve"> medir la publicación en SECOP II de los procesos contractuales adelantados en la vigencia 2024.
</t>
    </r>
    <r>
      <rPr>
        <b/>
        <sz val="11"/>
        <color theme="1"/>
        <rFont val="Arial"/>
        <family val="2"/>
      </rPr>
      <t>Numerador:</t>
    </r>
    <r>
      <rPr>
        <sz val="11"/>
        <color theme="1"/>
        <rFont val="Arial"/>
        <family val="2"/>
      </rPr>
      <t xml:space="preserve"> incluye todos los procesos contractuales publicados en Secop II en su etapa precontractual y/o de inicio de contrato. El proceso contractual solo se contará una vez desde que este se encuentre publicado en SECOP II. 
</t>
    </r>
    <r>
      <rPr>
        <b/>
        <sz val="11"/>
        <color theme="1"/>
        <rFont val="Arial"/>
        <family val="2"/>
      </rPr>
      <t xml:space="preserve">Denominador : </t>
    </r>
    <r>
      <rPr>
        <sz val="11"/>
        <color theme="1"/>
        <rFont val="Arial"/>
        <family val="2"/>
      </rPr>
      <t>incluye todos los procesos contractuales, modificaciones y liquidación de nuevos procesos contractuales iniciados por la Gerencia de Contratos bajo las diferentes modalidades de contratación suscritos desde la vigencia 2024. Este universo de procesos contractuales excluye todos los contratos de liquidación y cesiones de procesos antiguos.</t>
    </r>
  </si>
  <si>
    <t>Crear espacios de innovación y mejora que coadyuven a los objetivos estratégicos de SAE</t>
  </si>
  <si>
    <t>Implementar el esquema de gobierno corporativo en las Sociedades Activas priorizadas</t>
  </si>
  <si>
    <t xml:space="preserve">Asignación de administradores para el gerenciamiento de sociedades </t>
  </si>
  <si>
    <t>( Activos con asignación de administradores para el gerenciamiento de sociedades y establecimientos de comercio/ Activos programados para asignación de mecanismo para su gerenciamiento)*100%</t>
  </si>
  <si>
    <r>
      <rPr>
        <b/>
        <sz val="11"/>
        <rFont val="Arial"/>
        <family val="2"/>
      </rPr>
      <t>Objetivo del indicador:</t>
    </r>
    <r>
      <rPr>
        <sz val="11"/>
        <rFont val="Arial"/>
        <family val="2"/>
      </rPr>
      <t xml:space="preserve"> medir el grado de asignación de mecanismos de administración a las gerencias o establecimientos de comercio programados para la vigencia
</t>
    </r>
    <r>
      <rPr>
        <b/>
        <sz val="11"/>
        <rFont val="Arial"/>
        <family val="2"/>
      </rPr>
      <t xml:space="preserve">Numerador: </t>
    </r>
    <r>
      <rPr>
        <sz val="11"/>
        <rFont val="Arial"/>
        <family val="2"/>
      </rPr>
      <t xml:space="preserve">corresponde a las sociedades con asignación de  mecanismos de administración como lo es el esquema de gerencia de sociedades, deposito provisional, y demás mecanismos que para el efecto se establezcan en la metodología de administración de bienes.
</t>
    </r>
    <r>
      <rPr>
        <b/>
        <sz val="11"/>
        <rFont val="Arial"/>
        <family val="2"/>
      </rPr>
      <t xml:space="preserve">Denominador: </t>
    </r>
    <r>
      <rPr>
        <sz val="11"/>
        <rFont val="Arial"/>
        <family val="2"/>
      </rPr>
      <t>corresponde a las sociedades y establecimientos de comercio que se encuentran en el portafolio pendientes por asignación de mecanismos de administración para la vigencia 2024. Para el 2024 se estima intervenir como mínimo 662 activos.</t>
    </r>
  </si>
  <si>
    <t>Realizar auditorías e inspección sobre las Sociedades Activas administradas por SAE</t>
  </si>
  <si>
    <t>Auditorías e Inspección de Sociedades Activas</t>
  </si>
  <si>
    <t>(Sociedades activas administradas con auditoría y/o inspecciones realizadas/ Sociedades Activas administradas por SAE que requieren auditoría o inspección) * 100%</t>
  </si>
  <si>
    <r>
      <rPr>
        <b/>
        <sz val="11"/>
        <rFont val="Arial"/>
        <family val="2"/>
      </rPr>
      <t>Objetivo del indicador:</t>
    </r>
    <r>
      <rPr>
        <sz val="11"/>
        <rFont val="Arial"/>
        <family val="2"/>
      </rPr>
      <t xml:space="preserve"> medir el estado de control o inspección sobre las Sociedades Activas administradas por SAE a través de la ejecución de auditorías e inspecciones.
</t>
    </r>
    <r>
      <rPr>
        <b/>
        <sz val="11"/>
        <rFont val="Arial"/>
        <family val="2"/>
      </rPr>
      <t>Numerador</t>
    </r>
    <r>
      <rPr>
        <sz val="11"/>
        <rFont val="Arial"/>
        <family val="2"/>
      </rPr>
      <t xml:space="preserve">: corresponde al número de Sociedades Activas con auditorías o inspecciones realizadas sobre estas.
</t>
    </r>
    <r>
      <rPr>
        <b/>
        <sz val="11"/>
        <rFont val="Arial"/>
        <family val="2"/>
      </rPr>
      <t>Denominador</t>
    </r>
    <r>
      <rPr>
        <sz val="11"/>
        <rFont val="Arial"/>
        <family val="2"/>
      </rPr>
      <t xml:space="preserve">: corresponde a las Sociedades Activas administradas por parte de la SAE que requieren auditoría o inspección de acuerdo a la necesidad. </t>
    </r>
  </si>
  <si>
    <t>Elaborar la documentación estratégica del nuevo modelo operacional de SAE</t>
  </si>
  <si>
    <t xml:space="preserve">Direccionamiento Estratégico </t>
  </si>
  <si>
    <t xml:space="preserve">Administración del SIG  </t>
  </si>
  <si>
    <t>Dirección de Planeación y Prospectiva</t>
  </si>
  <si>
    <t>Documentación estratégica nuevo modelo operacional</t>
  </si>
  <si>
    <t>(Documentos estratégicos del nuevo modelo operacional elaborados / Documentos estratégicos del nuevo modelo operacional programados y priorizados) * 100%</t>
  </si>
  <si>
    <r>
      <rPr>
        <b/>
        <sz val="11"/>
        <color indexed="8"/>
        <rFont val="Arial"/>
        <family val="2"/>
      </rPr>
      <t>Objetivo del indicador:</t>
    </r>
    <r>
      <rPr>
        <sz val="11"/>
        <color indexed="8"/>
        <rFont val="Arial"/>
        <family val="2"/>
      </rPr>
      <t xml:space="preserve"> medir el avance de documentación estratégica del nuevo modelo operacional.
</t>
    </r>
    <r>
      <rPr>
        <b/>
        <sz val="11"/>
        <color indexed="8"/>
        <rFont val="Arial"/>
        <family val="2"/>
      </rPr>
      <t xml:space="preserve">Numerador: </t>
    </r>
    <r>
      <rPr>
        <sz val="11"/>
        <color indexed="8"/>
        <rFont val="Arial"/>
        <family val="2"/>
      </rPr>
      <t xml:space="preserve">corresponde al número de documentos elaborados y/o actualizados para implementar el nuevo modelo operacional que fueron priorizados en la programación, se entiende como finalizada la acción cuando estos documentos se encuentren publicados en la arquitectura empresarial.
</t>
    </r>
    <r>
      <rPr>
        <b/>
        <sz val="11"/>
        <color indexed="8"/>
        <rFont val="Arial"/>
        <family val="2"/>
      </rPr>
      <t>Denominador:</t>
    </r>
    <r>
      <rPr>
        <sz val="11"/>
        <color indexed="8"/>
        <rFont val="Arial"/>
        <family val="2"/>
      </rPr>
      <t xml:space="preserve"> corresponde a los documentos priorizados para viabilizar el nuevo modelo operacional. Esta programación se realizará con base en la identificación de documentos y la priorización que se brinde desde la Oficina Asesora de Planeación; esto puede incluir políticas operacionales, procedimientos, guías, protocolos u otro tipo documental. El denominador es variable de acuerdo con la priorización establecida por la Oficina Asesora de Planeación.</t>
    </r>
  </si>
  <si>
    <t>Implementar plan de trabajo de gestión del cambio asociado al nuevo modelo operacional</t>
  </si>
  <si>
    <t>Gestión del cambio del nuevo modelo operacional</t>
  </si>
  <si>
    <t>(Actividades ejecutadas del plan de gestión del cambio asociadas al nuevo modelo operacional   / Actividades del plan de gestión del cambio programadas )*100%</t>
  </si>
  <si>
    <r>
      <rPr>
        <b/>
        <sz val="11"/>
        <color indexed="8"/>
        <rFont val="Arial"/>
        <family val="2"/>
      </rPr>
      <t xml:space="preserve">Objetivo del indicador: </t>
    </r>
    <r>
      <rPr>
        <sz val="11"/>
        <color indexed="8"/>
        <rFont val="Arial"/>
        <family val="2"/>
      </rPr>
      <t xml:space="preserve">medir el grado de cumplimiento del Plan de Gestión del Cambio asociado al nuevo modelo operacional.
</t>
    </r>
    <r>
      <rPr>
        <b/>
        <sz val="11"/>
        <color indexed="8"/>
        <rFont val="Arial"/>
        <family val="2"/>
      </rPr>
      <t>Numerador:</t>
    </r>
    <r>
      <rPr>
        <sz val="11"/>
        <color indexed="8"/>
        <rFont val="Arial"/>
        <family val="2"/>
      </rPr>
      <t xml:space="preserve"> corresponde a las actividades del Plan de Gestión del Cambio ejecutadas por la Oficina Asesora de Planeación con su respectiva evidencia.
</t>
    </r>
    <r>
      <rPr>
        <b/>
        <sz val="11"/>
        <color indexed="8"/>
        <rFont val="Arial"/>
        <family val="2"/>
      </rPr>
      <t xml:space="preserve">Denominador: </t>
    </r>
    <r>
      <rPr>
        <sz val="11"/>
        <color indexed="8"/>
        <rFont val="Arial"/>
        <family val="2"/>
      </rPr>
      <t>corresponde a las actividades programadas en el Plan de Gestión del Cambio asociadas a etapas de socialización, sensibilización, gestión de conocimiento u otra requerida en la gestión del cambio del nuevo modelo operacional.  El denominador es variable de acuerdo con posibles variaciones en la programación del plan de trabajo de gestión del cambio.</t>
    </r>
  </si>
  <si>
    <t xml:space="preserve">Implementar plan de trabajo de gestión del conocimiento e innovación </t>
  </si>
  <si>
    <t>Gestión del conocimiento e innovación</t>
  </si>
  <si>
    <t>(Actividades ejecutadas del plan de trabajo de gestión del conocimiento e innovación / Actividades programadas dentro del plan de trabajo de gestión del conocimiento e innovación)*100%</t>
  </si>
  <si>
    <r>
      <rPr>
        <b/>
        <sz val="11"/>
        <color indexed="8"/>
        <rFont val="Arial"/>
        <family val="2"/>
      </rPr>
      <t xml:space="preserve">Objetivo del indicador: </t>
    </r>
    <r>
      <rPr>
        <sz val="11"/>
        <color indexed="8"/>
        <rFont val="Arial"/>
        <family val="2"/>
      </rPr>
      <t xml:space="preserve">medir el grado de cumplimiento del Plan de Gestión del Conocimiento e Innovación
</t>
    </r>
    <r>
      <rPr>
        <b/>
        <sz val="11"/>
        <color indexed="8"/>
        <rFont val="Arial"/>
        <family val="2"/>
      </rPr>
      <t>Numerador:</t>
    </r>
    <r>
      <rPr>
        <sz val="11"/>
        <color indexed="8"/>
        <rFont val="Arial"/>
        <family val="2"/>
      </rPr>
      <t xml:space="preserve"> corresponde a las actividades ejecutadas del  Plan de Gestión del Conocimiento e Innovación  por parte de la Oficina Asesora de Planeación.
</t>
    </r>
    <r>
      <rPr>
        <b/>
        <sz val="11"/>
        <color indexed="8"/>
        <rFont val="Arial"/>
        <family val="2"/>
      </rPr>
      <t xml:space="preserve">Denominador: </t>
    </r>
    <r>
      <rPr>
        <sz val="11"/>
        <color indexed="8"/>
        <rFont val="Arial"/>
        <family val="2"/>
      </rPr>
      <t xml:space="preserve">corresponde a las actividades programadas en el Plan de Gestión del Conocimiento e Innovación.  El denominador es variable de acuerdo con posibles variaciones en la programación del plan de Gestión del Conocimiento e Innovación. </t>
    </r>
  </si>
  <si>
    <t>Participar en asambleas o juntas de socios de sociedades de liquidación</t>
  </si>
  <si>
    <t>Administración de Depósitos Provisionales
Administración Directa</t>
  </si>
  <si>
    <t xml:space="preserve">Cumplimiento de plan de ejecución de asambleas o juntas de socios de sociedades en liquidación </t>
  </si>
  <si>
    <t>(Número de asambleas o juntas de socio realizadas / Total de asambleas o juntas de socios programadas) *100%</t>
  </si>
  <si>
    <r>
      <rPr>
        <b/>
        <sz val="11"/>
        <color indexed="8"/>
        <rFont val="Arial"/>
        <family val="2"/>
      </rPr>
      <t xml:space="preserve">Objetivo del indicador: </t>
    </r>
    <r>
      <rPr>
        <sz val="11"/>
        <color indexed="8"/>
        <rFont val="Arial"/>
        <family val="2"/>
      </rPr>
      <t xml:space="preserve">medir el cumplimiento al plan de ejecución de asambleas de sociedades en liquidación con activos. 
</t>
    </r>
    <r>
      <rPr>
        <b/>
        <sz val="11"/>
        <color indexed="8"/>
        <rFont val="Arial"/>
        <family val="2"/>
      </rPr>
      <t>Numerador:</t>
    </r>
    <r>
      <rPr>
        <sz val="11"/>
        <color indexed="8"/>
        <rFont val="Arial"/>
        <family val="2"/>
      </rPr>
      <t xml:space="preserve"> se considera como asambleas o juntas realizadas las que cuentan con acta suscrita por los dignatarios.
</t>
    </r>
    <r>
      <rPr>
        <b/>
        <sz val="11"/>
        <color indexed="8"/>
        <rFont val="Arial"/>
        <family val="2"/>
      </rPr>
      <t>Denominador</t>
    </r>
    <r>
      <rPr>
        <sz val="11"/>
        <color indexed="8"/>
        <rFont val="Arial"/>
        <family val="2"/>
      </rPr>
      <t>: es el total de asambleas o juntas programadas por la Gerencia de Sociedades en Liquidación, con relación a las sociedades en liquidación con activos.</t>
    </r>
  </si>
  <si>
    <t xml:space="preserve">Implementar el Plan Estratégico de Talento Humano </t>
  </si>
  <si>
    <t xml:space="preserve">Gestión de Talento Humano </t>
  </si>
  <si>
    <t xml:space="preserve">Administración del Talento Humano
Evaluación y Desarrollo
Bienestar, Seguridad y Salud en el Trabajo
Compensación 
</t>
  </si>
  <si>
    <t>Dirección de Talento Humano</t>
  </si>
  <si>
    <t xml:space="preserve">Cumplimiento del Plan Estratégico de Talento Humano </t>
  </si>
  <si>
    <t>Programación por periodos</t>
  </si>
  <si>
    <t>(Actividades ejecutadas del Plan Estratégico Talento Humano / Actividades programadas del Plan Estratégico Talento Humano) * 100%</t>
  </si>
  <si>
    <r>
      <rPr>
        <b/>
        <sz val="11"/>
        <rFont val="Arial"/>
        <family val="2"/>
      </rPr>
      <t>Objetivo del indicador:</t>
    </r>
    <r>
      <rPr>
        <sz val="11"/>
        <rFont val="Arial"/>
        <family val="2"/>
      </rPr>
      <t xml:space="preserve"> medir el cumplimiento al </t>
    </r>
    <r>
      <rPr>
        <b/>
        <sz val="11"/>
        <rFont val="Arial"/>
        <family val="2"/>
      </rPr>
      <t xml:space="preserve">Plan Estratégico de Gestión de Talento Humano:
</t>
    </r>
    <r>
      <rPr>
        <sz val="11"/>
        <rFont val="Arial"/>
        <family val="2"/>
      </rPr>
      <t xml:space="preserve">
</t>
    </r>
    <r>
      <rPr>
        <b/>
        <sz val="11"/>
        <rFont val="Arial"/>
        <family val="2"/>
      </rPr>
      <t>Numerador</t>
    </r>
    <r>
      <rPr>
        <sz val="11"/>
        <rFont val="Arial"/>
        <family val="2"/>
      </rPr>
      <t xml:space="preserve">: corresponde a las actividades ejecutadas del Plan Estratégico de Gestión de Talento Humano. 
</t>
    </r>
    <r>
      <rPr>
        <b/>
        <sz val="11"/>
        <rFont val="Arial"/>
        <family val="2"/>
      </rPr>
      <t>Denominador:</t>
    </r>
    <r>
      <rPr>
        <sz val="11"/>
        <rFont val="Arial"/>
        <family val="2"/>
      </rPr>
      <t xml:space="preserve"> corresponde a las actividades programadas en el Plan Estratégico de Gestión de Talento Humano. Las actividades programadas se encuentran desagregadas en los siguientes planes:
</t>
    </r>
    <r>
      <rPr>
        <b/>
        <sz val="11"/>
        <rFont val="Arial"/>
        <family val="2"/>
      </rPr>
      <t xml:space="preserve">* Plan de Responsabilidad Social Empresarial: </t>
    </r>
    <r>
      <rPr>
        <sz val="11"/>
        <rFont val="Arial"/>
        <family val="2"/>
      </rPr>
      <t xml:space="preserve">Implementar un plan de acción enfocado a los derechos humanos del entorno social de la entidad, y comunidad priorizando las acciones pertinentes en el cumplimiento de los objetivos enmarcados en el programa y alineados con los objetivos de desarrollo sostenible. Haciendo de la empresa un ente moderno, transparente, ético y eficaz. Incluye las siguientes actividades: Equidad Inclusión y Genero, Alianzas y Talleres.
</t>
    </r>
    <r>
      <rPr>
        <b/>
        <sz val="11"/>
        <rFont val="Arial"/>
        <family val="2"/>
      </rPr>
      <t xml:space="preserve">* Plan del Sistema de Gestión de Salud y Seguridad en el Trabajo- SGSST: </t>
    </r>
    <r>
      <rPr>
        <sz val="11"/>
        <rFont val="Arial"/>
        <family val="2"/>
      </rPr>
      <t xml:space="preserve">Proceso sistemático basado en el ciclo PHVA, que tiene como finalidad la prevención de accidentes de trabajo y la aparición de enfermedades laborales, enmarcado en el cumplimiento legal y la mejora continua. Así mismo incluye actividades relacionadas con sensibilización y manejo adecuado de los riesgos laborales generados por los factores de exposición pública.
</t>
    </r>
    <r>
      <rPr>
        <b/>
        <sz val="11"/>
        <rFont val="Arial"/>
        <family val="2"/>
      </rPr>
      <t xml:space="preserve">* Plan de Gestión Ambiental y Sostenibilidad: </t>
    </r>
    <r>
      <rPr>
        <sz val="11"/>
        <rFont val="Arial"/>
        <family val="2"/>
      </rPr>
      <t xml:space="preserve">Mide la ejecución del cronograma de gestión ambiental y sostenibilidad donde se incluyen las estrategias establecidas para el año para el desarrollo y cumplimiento de los 5 lineamientos de la gestión ambiental: Dirección estratégica, control ambiental (programas de gestión ambiental), gestión del conocimiento y cultura, valoración de uso de los recursos naturales, planeación estratégica ambiental.
</t>
    </r>
    <r>
      <rPr>
        <b/>
        <sz val="11"/>
        <rFont val="Arial"/>
        <family val="2"/>
      </rPr>
      <t>Observación:</t>
    </r>
    <r>
      <rPr>
        <sz val="11"/>
        <rFont val="Arial"/>
        <family val="2"/>
      </rPr>
      <t xml:space="preserve"> este plan excluye el Programa de Bienestar y Calidad de Vida y el Programa Empresarial de Capacitación y Estrategia de Gestión del Conocimiento que se encuentran medidos en otros indicadores.
</t>
    </r>
  </si>
  <si>
    <t>Implementar la estrategia preventiva disciplinaria de la entidad</t>
  </si>
  <si>
    <t>Talento Humano</t>
  </si>
  <si>
    <t>Administración del Talento Humano</t>
  </si>
  <si>
    <t>Implementación de estrategia preventiva disciplinaria</t>
  </si>
  <si>
    <t>(Actividades ejecutadas de la Estrategia de Prevención Disciplinaria / Actividades programadas para la implementación de la Estrategia de Prevención Disciplinaria) *100%</t>
  </si>
  <si>
    <r>
      <rPr>
        <b/>
        <sz val="11"/>
        <color indexed="8"/>
        <rFont val="Arial"/>
        <family val="2"/>
      </rPr>
      <t>Objetivo del indicador:</t>
    </r>
    <r>
      <rPr>
        <sz val="11"/>
        <color indexed="8"/>
        <rFont val="Arial"/>
        <family val="2"/>
      </rPr>
      <t xml:space="preserve"> medir el cumplimiento de la Estrategia de Prevención Disciplinaria.
</t>
    </r>
    <r>
      <rPr>
        <b/>
        <sz val="11"/>
        <color indexed="8"/>
        <rFont val="Arial"/>
        <family val="2"/>
      </rPr>
      <t xml:space="preserve">Numerador: </t>
    </r>
    <r>
      <rPr>
        <sz val="11"/>
        <color indexed="8"/>
        <rFont val="Arial"/>
        <family val="2"/>
      </rPr>
      <t xml:space="preserve">corresponde a la ejecución de actividades o iniciativas priorizadas en la vigencia relacionadas con la  Estrategia de Prevención Disciplinaria. 
</t>
    </r>
    <r>
      <rPr>
        <b/>
        <sz val="11"/>
        <color indexed="8"/>
        <rFont val="Arial"/>
        <family val="2"/>
      </rPr>
      <t xml:space="preserve">Denominador: </t>
    </r>
    <r>
      <rPr>
        <sz val="11"/>
        <color indexed="8"/>
        <rFont val="Arial"/>
        <family val="2"/>
      </rPr>
      <t>corresponde a las actividades programadas en la vigencia relacionadas con la Estrategia de Prevención Disciplinaria. Este universo puede ser variable de acuerdo con el plan de trabajo establecido en materia de sensibilización, documentación u otras etapas necesarias para la estrategia de prevención disciplinaria.</t>
    </r>
  </si>
  <si>
    <t>Realizar y revisar estimados de renta en las regionales</t>
  </si>
  <si>
    <t>Estimados de renta gerencias regionales</t>
  </si>
  <si>
    <t>(Cantidad de estimados de renta elaborados y revisados /Cantidad de estimados de renta definidos en la meta)*100%</t>
  </si>
  <si>
    <r>
      <rPr>
        <b/>
        <sz val="11"/>
        <color indexed="8"/>
        <rFont val="Arial"/>
        <family val="2"/>
      </rPr>
      <t>Objetivo del indicador:</t>
    </r>
    <r>
      <rPr>
        <sz val="11"/>
        <color indexed="8"/>
        <rFont val="Arial"/>
        <family val="2"/>
      </rPr>
      <t xml:space="preserve"> medir la elaboración y revisión de los estimados de renta en las gerencias regionales.
</t>
    </r>
    <r>
      <rPr>
        <b/>
        <sz val="11"/>
        <color indexed="8"/>
        <rFont val="Arial"/>
        <family val="2"/>
      </rPr>
      <t>Numerador:</t>
    </r>
    <r>
      <rPr>
        <sz val="11"/>
        <color indexed="8"/>
        <rFont val="Arial"/>
        <family val="2"/>
      </rPr>
      <t xml:space="preserve"> corresponde a los estimados de renta elaborados conforme al procedimiento de elaboración de estimados de renta (P-DP2-046) por las Gerencias Regionales, así como los estimados de renta revisados y elaborados por parte de los depositarios provisionales.
</t>
    </r>
    <r>
      <rPr>
        <b/>
        <sz val="11"/>
        <color indexed="8"/>
        <rFont val="Arial"/>
        <family val="2"/>
      </rPr>
      <t>Denominador:</t>
    </r>
    <r>
      <rPr>
        <sz val="11"/>
        <color indexed="8"/>
        <rFont val="Arial"/>
        <family val="2"/>
      </rPr>
      <t xml:space="preserve"> corresponde a la meta programada de estimados de renta a elaborar en la vigencia. Estas solicitudes pueden provenir de solicitudes de depositarios, de áreas misionales o las identificadas directamente por parte de la Gerencia Regional con base en necesidades.</t>
    </r>
  </si>
  <si>
    <t>Gestionar las garantías de Contratos de Arrendamiento</t>
  </si>
  <si>
    <t>Garantías de Contratos de Arrendamiento</t>
  </si>
  <si>
    <t>(Contratos de arrendamiento con garantías constituidas/ Contratos de arrendamientos aprobados)*100%</t>
  </si>
  <si>
    <r>
      <rPr>
        <b/>
        <sz val="11"/>
        <rFont val="Arial"/>
        <family val="2"/>
      </rPr>
      <t xml:space="preserve">Objetivo del indicador: </t>
    </r>
    <r>
      <rPr>
        <sz val="11"/>
        <rFont val="Arial"/>
        <family val="2"/>
      </rPr>
      <t xml:space="preserve">medir la constitución de garantías de contratos de arrendamientos aprobados durante la vigencia.
</t>
    </r>
    <r>
      <rPr>
        <b/>
        <sz val="11"/>
        <rFont val="Arial"/>
        <family val="2"/>
      </rPr>
      <t xml:space="preserve">Numerador: </t>
    </r>
    <r>
      <rPr>
        <sz val="11"/>
        <rFont val="Arial"/>
        <family val="2"/>
      </rPr>
      <t xml:space="preserve">corresponde al número de contratos de arrendamiento con garantías constituidas, estas pueden ser: pólizas, fianzas, codeudores avalados con propiedad raíz, disponibilidades presupuestales, deudores solidarios u otros tipos de garantías definidas en la metodología de administración de bienes. 
</t>
    </r>
    <r>
      <rPr>
        <b/>
        <sz val="11"/>
        <rFont val="Arial"/>
        <family val="2"/>
      </rPr>
      <t>Denominador:</t>
    </r>
    <r>
      <rPr>
        <sz val="11"/>
        <rFont val="Arial"/>
        <family val="2"/>
      </rPr>
      <t xml:space="preserve"> corresponde a los contratos de arrendamiento aprobados, incluyendo contratos nuevos y prórrogas suscritas durante la vigencia 2024.</t>
    </r>
  </si>
  <si>
    <t>Gestionar la recuperación de activos</t>
  </si>
  <si>
    <t xml:space="preserve">Gestión de recuperación de activos </t>
  </si>
  <si>
    <t>(Unidad máxima con gestión de recuperación / No. Unidades máximas a recuperar)*100%</t>
  </si>
  <si>
    <r>
      <rPr>
        <b/>
        <sz val="11"/>
        <color indexed="8"/>
        <rFont val="Arial"/>
        <family val="2"/>
      </rPr>
      <t xml:space="preserve">Objetivo del indicador: </t>
    </r>
    <r>
      <rPr>
        <sz val="11"/>
        <color indexed="8"/>
        <rFont val="Arial"/>
        <family val="2"/>
      </rPr>
      <t xml:space="preserve">medir la gestión de recuperación de activos con ocupación irregular. 
</t>
    </r>
    <r>
      <rPr>
        <b/>
        <sz val="11"/>
        <color indexed="8"/>
        <rFont val="Arial"/>
        <family val="2"/>
      </rPr>
      <t>Numerador:</t>
    </r>
    <r>
      <rPr>
        <sz val="11"/>
        <color indexed="8"/>
        <rFont val="Arial"/>
        <family val="2"/>
      </rPr>
      <t xml:space="preserve"> 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</si>
  <si>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r>
      <rPr>
        <b/>
        <sz val="11"/>
        <color indexed="8"/>
        <rFont val="Arial"/>
        <family val="2"/>
      </rPr>
      <t>Objetivo del indicador:</t>
    </r>
    <r>
      <rPr>
        <sz val="11"/>
        <color indexed="8"/>
        <rFont val="Arial"/>
        <family val="2"/>
      </rPr>
      <t xml:space="preserve"> medir la gestión de recuperación de activos con ocupación irregular. 
</t>
    </r>
    <r>
      <rPr>
        <b/>
        <sz val="11"/>
        <color indexed="8"/>
        <rFont val="Arial"/>
        <family val="2"/>
      </rPr>
      <t>Numerador:</t>
    </r>
    <r>
      <rPr>
        <sz val="11"/>
        <color indexed="8"/>
        <rFont val="Arial"/>
        <family val="2"/>
      </rPr>
      <t xml:space="preserve"> 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</si>
  <si>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r>
      <rPr>
        <b/>
        <sz val="11"/>
        <color indexed="8"/>
        <rFont val="Arial"/>
        <family val="2"/>
      </rPr>
      <t>Objetivo del indicador:</t>
    </r>
    <r>
      <rPr>
        <sz val="11"/>
        <color indexed="8"/>
        <rFont val="Arial"/>
        <family val="2"/>
      </rPr>
      <t xml:space="preserve"> medir la gestión de recuperación de activos con ocupación irregular. 
</t>
    </r>
    <r>
      <rPr>
        <b/>
        <sz val="11"/>
        <color indexed="8"/>
        <rFont val="Arial"/>
        <family val="2"/>
      </rPr>
      <t xml:space="preserve">Numerador: </t>
    </r>
    <r>
      <rPr>
        <sz val="11"/>
        <color indexed="8"/>
        <rFont val="Arial"/>
        <family val="2"/>
      </rPr>
      <t xml:space="preserve">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</si>
  <si>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t xml:space="preserve">Asignar activos para administración de los depositarios provisionales registrados en el Banco de Depositarios </t>
  </si>
  <si>
    <t>DT. Disposición temporal</t>
  </si>
  <si>
    <t>Administración de depositos provisionales</t>
  </si>
  <si>
    <t>Activos con asignación de depositarios para el mecanismo de depósito provisional</t>
  </si>
  <si>
    <t xml:space="preserve">(Activos asignados con  mecanismo de depósito provisional/ Activos con solicitud de esquema de administración de depósito provisional) *100% </t>
  </si>
  <si>
    <r>
      <rPr>
        <b/>
        <sz val="11"/>
        <color theme="1"/>
        <rFont val="Arial"/>
        <family val="2"/>
      </rPr>
      <t xml:space="preserve">Objetivo del indicador: </t>
    </r>
    <r>
      <rPr>
        <sz val="11"/>
        <color theme="1"/>
        <rFont val="Arial"/>
        <family val="2"/>
      </rPr>
      <t xml:space="preserve">medir la cantidad de activos asignados bajo el mecanismo de depósito provisional.
</t>
    </r>
    <r>
      <rPr>
        <b/>
        <sz val="11"/>
        <color theme="1"/>
        <rFont val="Arial"/>
        <family val="2"/>
      </rPr>
      <t xml:space="preserve">Numerador: </t>
    </r>
    <r>
      <rPr>
        <sz val="11"/>
        <color theme="1"/>
        <rFont val="Arial"/>
        <family val="2"/>
      </rPr>
      <t xml:space="preserve">corresponde a los activos con asignación de depositarios o gerentes tradicionales o populares durante la vigencia.
</t>
    </r>
    <r>
      <rPr>
        <b/>
        <sz val="11"/>
        <color theme="1"/>
        <rFont val="Arial"/>
        <family val="2"/>
      </rPr>
      <t>Denominador:</t>
    </r>
    <r>
      <rPr>
        <sz val="11"/>
        <color theme="1"/>
        <rFont val="Arial"/>
        <family val="2"/>
      </rPr>
      <t xml:space="preserve"> corresponde a los activos con solicitud o necesidad de asignación de esquema de administración de depósito provisional. La programación de activos para asignación para el 2024 es de 120 activos.
</t>
    </r>
    <r>
      <rPr>
        <b/>
        <sz val="11"/>
        <color theme="1"/>
        <rFont val="Arial"/>
        <family val="2"/>
      </rPr>
      <t>Observación</t>
    </r>
    <r>
      <rPr>
        <sz val="11"/>
        <color theme="1"/>
        <rFont val="Arial"/>
        <family val="2"/>
      </rPr>
      <t>: en el análisis del indicador indicar desagregación de la asignación de depositarios y gerentes tradicionales y populares.</t>
    </r>
  </si>
  <si>
    <t xml:space="preserve">Evaluar la gestión realizada por los depositarios provisionales tradicionales que tienen a cargo la administración de inmuebles urbanos no sociales </t>
  </si>
  <si>
    <t>Evaluación de depositarios provisionales</t>
  </si>
  <si>
    <t>(Evaluaciones de depositarios realizadas/ Evaluaciones de depositarios programadas y exigibles en la vigencia)*100%</t>
  </si>
  <si>
    <r>
      <rPr>
        <b/>
        <sz val="11"/>
        <rFont val="Arial"/>
        <family val="2"/>
      </rPr>
      <t xml:space="preserve">Objetivo del indicador: </t>
    </r>
    <r>
      <rPr>
        <sz val="11"/>
        <rFont val="Arial"/>
        <family val="2"/>
      </rPr>
      <t xml:space="preserve">controlar el proceso de evaluación estandarizado sobre los depositarios vigentes que administran inmuebles urbanos no sociales.
</t>
    </r>
    <r>
      <rPr>
        <b/>
        <sz val="11"/>
        <rFont val="Arial"/>
        <family val="2"/>
      </rPr>
      <t xml:space="preserve">Numerador: </t>
    </r>
    <r>
      <rPr>
        <sz val="11"/>
        <rFont val="Arial"/>
        <family val="2"/>
      </rPr>
      <t>corresponde al</t>
    </r>
    <r>
      <rPr>
        <b/>
        <sz val="11"/>
        <rFont val="Arial"/>
        <family val="2"/>
      </rPr>
      <t xml:space="preserve"> </t>
    </r>
    <r>
      <rPr>
        <sz val="11"/>
        <rFont val="Arial"/>
        <family val="2"/>
      </rPr>
      <t xml:space="preserve">número de evaluaciones realizadas sobre los depositarios provisionales vigentes a cargo de la administración de inmuebles no sociales, con base en sus responsabilidades y la productividad de los activos asignados. Esta evaluación incluye la revisión del puntaje de calificación o scoring de depositarios y la revisión de cumplimiento de obligaciones mes a mes con base en información reportada por las gerencias regionales.
</t>
    </r>
    <r>
      <rPr>
        <b/>
        <sz val="11"/>
        <rFont val="Arial"/>
        <family val="2"/>
      </rPr>
      <t xml:space="preserve">Denominador: </t>
    </r>
    <r>
      <rPr>
        <sz val="11"/>
        <rFont val="Arial"/>
        <family val="2"/>
      </rPr>
      <t xml:space="preserve">corresponde al número de evaluaciones de depositarios provisionales programadas y exigibles a corte del periodo analizado.  
</t>
    </r>
    <r>
      <rPr>
        <b/>
        <sz val="11"/>
        <rFont val="Arial"/>
        <family val="2"/>
      </rPr>
      <t xml:space="preserve">Observación: </t>
    </r>
    <r>
      <rPr>
        <sz val="11"/>
        <rFont val="Arial"/>
        <family val="2"/>
      </rPr>
      <t>este indicador excluye los depositarios populares y solo incluye aquellos que tienen a cargo la administración de bienes inmuebles urbanos no sociales.</t>
    </r>
  </si>
  <si>
    <t>Evaluar de manera sistemática e independiente el Sistema de Control Interno</t>
  </si>
  <si>
    <t xml:space="preserve">Evaluación y Control </t>
  </si>
  <si>
    <t xml:space="preserve">Planeación
Ejecución y Seguimiento </t>
  </si>
  <si>
    <t>Oficina de Control Interno</t>
  </si>
  <si>
    <t>Cumplimiento del plan anual de auditoría</t>
  </si>
  <si>
    <t>(Actividades cumplidas / Actividades aprobadas en el Plan Anual de Auditoría) *100%</t>
  </si>
  <si>
    <r>
      <rPr>
        <b/>
        <sz val="11"/>
        <rFont val="Arial"/>
        <family val="2"/>
      </rPr>
      <t>Objetivo del indicador:</t>
    </r>
    <r>
      <rPr>
        <sz val="11"/>
        <rFont val="Arial"/>
        <family val="2"/>
      </rPr>
      <t xml:space="preserve"> medir el cumplimiento del Plan Anual de Auditoría a través de la ejecución de los cinco (5) roles de la Oficina de Control Interno (1) Enfoque hacia la prevención, 2) Rol de evaluación y seguimiento, 3) Rol de entes de control interno, 4) Rol de liderazgo estratégico, 5) Rol de evaluación de riesgos)
</t>
    </r>
    <r>
      <rPr>
        <b/>
        <sz val="11"/>
        <rFont val="Arial"/>
        <family val="2"/>
      </rPr>
      <t xml:space="preserve">Numerador:
</t>
    </r>
    <r>
      <rPr>
        <sz val="11"/>
        <rFont val="Arial"/>
        <family val="2"/>
      </rPr>
      <t xml:space="preserve">Corresponde a las actividades ejecutadas durante el periodo evaluado.
</t>
    </r>
    <r>
      <rPr>
        <b/>
        <sz val="11"/>
        <rFont val="Arial"/>
        <family val="2"/>
      </rPr>
      <t xml:space="preserve">Denominador:
</t>
    </r>
    <r>
      <rPr>
        <sz val="11"/>
        <rFont val="Arial"/>
        <family val="2"/>
      </rPr>
      <t>Corresponde a las actividades aprobadas por el Comité Institucional de Coordinación de Control Interno. Para el 2024, el Plan Anual de Auditorías contempla 221 actividades programadas.</t>
    </r>
  </si>
  <si>
    <t>Medir el grado de cumplimiento de las acciones del plan de mejoramiento suscrito con Entes de Control</t>
  </si>
  <si>
    <t xml:space="preserve">Ejecución y Seguimiento </t>
  </si>
  <si>
    <t>Gestión de plan de mejoramiento con Entes de Control</t>
  </si>
  <si>
    <t>(Actividades de planes de mejoramiento cumplidas  / Actividades identificadas por las áreas producto de hallazgos de entes de control)*100%</t>
  </si>
  <si>
    <r>
      <rPr>
        <b/>
        <sz val="11"/>
        <color indexed="8"/>
        <rFont val="Arial"/>
        <family val="2"/>
      </rPr>
      <t>Objetivo del indicador:</t>
    </r>
    <r>
      <rPr>
        <sz val="11"/>
        <color indexed="8"/>
        <rFont val="Arial"/>
        <family val="2"/>
      </rPr>
      <t xml:space="preserve"> Indicador </t>
    </r>
    <r>
      <rPr>
        <b/>
        <sz val="11"/>
        <color indexed="8"/>
        <rFont val="Arial"/>
        <family val="2"/>
      </rPr>
      <t>centralizado</t>
    </r>
    <r>
      <rPr>
        <sz val="11"/>
        <color indexed="8"/>
        <rFont val="Arial"/>
        <family val="2"/>
      </rPr>
      <t xml:space="preserve"> que mide el estado de avance de implementación de las acciones de los planes de mejoramiento institucional producto de auditorías externas por Entes de Control.
</t>
    </r>
    <r>
      <rPr>
        <b/>
        <sz val="11"/>
        <color indexed="8"/>
        <rFont val="Arial"/>
        <family val="2"/>
      </rPr>
      <t xml:space="preserve">Numerador: </t>
    </r>
    <r>
      <rPr>
        <sz val="11"/>
        <color indexed="8"/>
        <rFont val="Arial"/>
        <family val="2"/>
      </rPr>
      <t xml:space="preserve">corresponde a las acciones cumplidas al 100%, evaluadas por la Oficina de Control Interno con base en las evidencias suministradas.
</t>
    </r>
    <r>
      <rPr>
        <b/>
        <sz val="11"/>
        <color indexed="8"/>
        <rFont val="Arial"/>
        <family val="2"/>
      </rPr>
      <t>Denominador:</t>
    </r>
    <r>
      <rPr>
        <sz val="11"/>
        <color indexed="8"/>
        <rFont val="Arial"/>
        <family val="2"/>
      </rPr>
      <t xml:space="preserve"> corresponde a las actividades documentadas en plan de mejoramiento aprobadas por el Comité Institucional de Coordinación de Control Interno, producto de los hallazgos generados por los entes de control. </t>
    </r>
  </si>
  <si>
    <t>Implementar los lineamientos del programa de transparencia al interior de SAE.</t>
  </si>
  <si>
    <t>Oficina de Integridad, Anticorrupción y Cumplimiento</t>
  </si>
  <si>
    <t>Implementación de los lineamientos del programa de transparencia</t>
  </si>
  <si>
    <t>(Actividades ejecutadas del programa de transparencia/ Actividades programadas del programa de transparencia)*100%</t>
  </si>
  <si>
    <r>
      <rPr>
        <b/>
        <sz val="11"/>
        <rFont val="Arial"/>
        <family val="2"/>
      </rPr>
      <t xml:space="preserve">Objetivo del indicador: </t>
    </r>
    <r>
      <rPr>
        <sz val="11"/>
        <rFont val="Arial"/>
        <family val="2"/>
      </rPr>
      <t xml:space="preserve">medir el grado de avance de implementación del programa de transparencia de la SAE.
</t>
    </r>
    <r>
      <rPr>
        <b/>
        <sz val="11"/>
        <rFont val="Arial"/>
        <family val="2"/>
      </rPr>
      <t xml:space="preserve">Numerador: </t>
    </r>
    <r>
      <rPr>
        <sz val="11"/>
        <rFont val="Arial"/>
        <family val="2"/>
      </rPr>
      <t xml:space="preserve">corresponde a las actividades ejecutadas del programa de transparencia. Se entiende como ejecutada la actividad, cuando ésta tenga la evidencia establecida.
</t>
    </r>
    <r>
      <rPr>
        <b/>
        <sz val="11"/>
        <rFont val="Arial"/>
        <family val="2"/>
      </rPr>
      <t>Denominador:</t>
    </r>
    <r>
      <rPr>
        <sz val="11"/>
        <rFont val="Arial"/>
        <family val="2"/>
      </rPr>
      <t xml:space="preserve"> corresponde a las actividades programadas en el marco del programa de transparencia, lo cual abarca o se apalanca en lineamientos establecidos en la Política Anticorrupción, Código de Integridad u otros lineamientos establecidos en materia de anticorrupción. </t>
    </r>
  </si>
  <si>
    <t xml:space="preserve">Realizar el mantenimiento de las matrices de riesgos institucionales </t>
  </si>
  <si>
    <t>Actualización de las Matrices de Riesgos Institucionales</t>
  </si>
  <si>
    <t>(No. Riesgos actualizados en el periodo de medición/Total de riesgos) *100</t>
  </si>
  <si>
    <r>
      <rPr>
        <b/>
        <sz val="11"/>
        <rFont val="Arial"/>
        <family val="2"/>
      </rPr>
      <t>Objetivo del indicador:</t>
    </r>
    <r>
      <rPr>
        <sz val="11"/>
        <rFont val="Arial"/>
        <family val="2"/>
      </rPr>
      <t xml:space="preserve"> medir el estado de avance de la creación, actualización o eliminación de riesgos institucionales en las matrices de riesgos.
</t>
    </r>
    <r>
      <rPr>
        <b/>
        <sz val="11"/>
        <rFont val="Arial"/>
        <family val="2"/>
      </rPr>
      <t xml:space="preserve">Numerador: </t>
    </r>
    <r>
      <rPr>
        <sz val="11"/>
        <rFont val="Arial"/>
        <family val="2"/>
      </rPr>
      <t xml:space="preserve">corresponde al número de riesgos actualizados requeridos en las matrices de riesgos institucionales administrados por la Oficina de Integridad, Anticorrupción y Cumplimiento
</t>
    </r>
    <r>
      <rPr>
        <b/>
        <sz val="11"/>
        <rFont val="Arial"/>
        <family val="2"/>
      </rPr>
      <t>Denominador:</t>
    </r>
    <r>
      <rPr>
        <sz val="11"/>
        <rFont val="Arial"/>
        <family val="2"/>
      </rPr>
      <t xml:space="preserve"> corresponde al número de riesgos en las diferentes matrices de riesgos administrados por la Oficina de Integridad, Anticorrupción y Cumplimiento.</t>
    </r>
  </si>
  <si>
    <t>Ejecutar la debida diligencia en los diferentes procesos de la SAE</t>
  </si>
  <si>
    <t>Procesos de Debida Diligencia</t>
  </si>
  <si>
    <t>(Cantidad de conceptos de debida diligencia atendidos /cantidad de solicitudes de conceptos de debida diligencia identificados) *100%</t>
  </si>
  <si>
    <r>
      <rPr>
        <b/>
        <sz val="11"/>
        <rFont val="Arial"/>
        <family val="2"/>
      </rPr>
      <t xml:space="preserve">Objetivo del indicador: </t>
    </r>
    <r>
      <rPr>
        <sz val="11"/>
        <rFont val="Arial"/>
        <family val="2"/>
      </rPr>
      <t>medir los procesos de debida diligencia realizados por la GREC.</t>
    </r>
    <r>
      <rPr>
        <b/>
        <sz val="11"/>
        <rFont val="Arial"/>
        <family val="2"/>
      </rPr>
      <t xml:space="preserve">
Numerador: </t>
    </r>
    <r>
      <rPr>
        <sz val="11"/>
        <rFont val="Arial"/>
        <family val="2"/>
      </rPr>
      <t>corresponde a la elaboración de conceptos de debida diligencia por la Gerencia de Riesgos, Ética y Cumplimiento, ya sea terminadas y remitidas a las áreas o instancia competente, o atendidas con devolución.</t>
    </r>
    <r>
      <rPr>
        <b/>
        <sz val="11"/>
        <rFont val="Arial"/>
        <family val="2"/>
      </rPr>
      <t xml:space="preserve">
</t>
    </r>
    <r>
      <rPr>
        <sz val="11"/>
        <rFont val="Arial"/>
        <family val="2"/>
      </rPr>
      <t xml:space="preserve">
</t>
    </r>
    <r>
      <rPr>
        <b/>
        <sz val="11"/>
        <rFont val="Arial"/>
        <family val="2"/>
      </rPr>
      <t>Denominador:</t>
    </r>
    <r>
      <rPr>
        <sz val="11"/>
        <rFont val="Arial"/>
        <family val="2"/>
      </rPr>
      <t xml:space="preserve"> los procesos de debida diligencia a realizar o identificados se determinan con base en las solicitudes de las diferentes áreas, reporte de alertas o escalamiento de casos reportados a través del canal dispuesto por la GREC. </t>
    </r>
  </si>
  <si>
    <t>Generar acciones que fortalezcan el proceso de atención al ciudadano con el fin de brindar un mejor servicio a los públicos de interés</t>
  </si>
  <si>
    <t>Estrategia de fortalecimiento de atención al ciudadano.</t>
  </si>
  <si>
    <t>(Actividades ejecutadas de la Estrategia / Actividades programadas de la Estrategia de fortalecimiento al ciudadano) * 100%</t>
  </si>
  <si>
    <r>
      <rPr>
        <b/>
        <sz val="11"/>
        <rFont val="Arial"/>
        <family val="2"/>
      </rPr>
      <t>Objetivo del indicador:</t>
    </r>
    <r>
      <rPr>
        <sz val="11"/>
        <rFont val="Arial"/>
        <family val="2"/>
      </rPr>
      <t xml:space="preserve"> medir el grado de avance de la estrategia de fortalecimiento de atención al ciudadano al interior de la entidad
</t>
    </r>
    <r>
      <rPr>
        <b/>
        <sz val="11"/>
        <rFont val="Arial"/>
        <family val="2"/>
      </rPr>
      <t xml:space="preserve">Numerador: </t>
    </r>
    <r>
      <rPr>
        <sz val="11"/>
        <rFont val="Arial"/>
        <family val="2"/>
      </rPr>
      <t xml:space="preserve">corresponde al número de actividades realizadas para la sensibilización y fortalecimiento para la atención al ciudadano en todos los niveles organizacionales.
</t>
    </r>
    <r>
      <rPr>
        <b/>
        <sz val="11"/>
        <rFont val="Arial"/>
        <family val="2"/>
      </rPr>
      <t xml:space="preserve">Denominador: </t>
    </r>
    <r>
      <rPr>
        <sz val="11"/>
        <rFont val="Arial"/>
        <family val="2"/>
      </rPr>
      <t>corresponde al número de actividades programadas para la sensibilización y fortalecimiento de la atención al ciudadano en todos los niveles organizacionales.</t>
    </r>
  </si>
  <si>
    <t>10. Diseñar, desarrollar e implementar la estrategia de transición digital que propenda por la transparencia y adecuada administración de los activos.</t>
  </si>
  <si>
    <t>Fortalecer y/o integrar los sistemas de información e información digital empleada por SAE para contribuir al adecuado funcionamiento de la Sociedad</t>
  </si>
  <si>
    <t>Conformar expedientes digitales en el sistema de gestión documental</t>
  </si>
  <si>
    <t>Preservación y Disposición Final</t>
  </si>
  <si>
    <t>Conformación de expedientes digitales en sistema de gestión documental</t>
  </si>
  <si>
    <t>(Número de expedientes digitales conformados/ Número de expedientes digitales programados)*100%</t>
  </si>
  <si>
    <r>
      <rPr>
        <b/>
        <sz val="11"/>
        <rFont val="Arial"/>
        <family val="2"/>
      </rPr>
      <t xml:space="preserve">Objetivo del indicador: </t>
    </r>
    <r>
      <rPr>
        <sz val="11"/>
        <rFont val="Arial"/>
        <family val="2"/>
      </rPr>
      <t xml:space="preserve">medir la conformación de expedientes con criterios de preservación digital a largo plazo.
</t>
    </r>
    <r>
      <rPr>
        <b/>
        <sz val="11"/>
        <rFont val="Arial"/>
        <family val="2"/>
      </rPr>
      <t>Numerador:</t>
    </r>
    <r>
      <rPr>
        <sz val="11"/>
        <rFont val="Arial"/>
        <family val="2"/>
      </rPr>
      <t xml:space="preserve"> corresponde a los expedientes digitales conformados y registrados en el sistema de gestión documental de SAE. Estos expedientes corresponden a los activos administrados en la entidad y al archivo de gestión de las áreas de la SAE.
</t>
    </r>
    <r>
      <rPr>
        <b/>
        <sz val="11"/>
        <rFont val="Arial"/>
        <family val="2"/>
      </rPr>
      <t>Denominador:</t>
    </r>
    <r>
      <rPr>
        <sz val="11"/>
        <rFont val="Arial"/>
        <family val="2"/>
      </rPr>
      <t xml:space="preserve"> incluye los expedientes digitales a conformar en el sistema de gestión documental, ya sea por programación o por solicitud de acuerdo con priorización. </t>
    </r>
  </si>
  <si>
    <t>Fortalecer e integrar los sistemas de información empleados por SAE para contribuir al adecuado funcionamiento de la Sociedad</t>
  </si>
  <si>
    <t>Implementar el Plan Estratégico Tecnológico Institucional - PETI</t>
  </si>
  <si>
    <t xml:space="preserve">Gestión de Infraestructura Tecnológica
Mantenimiento y Soporte de Aplicaciones
Seguridad de la Información </t>
  </si>
  <si>
    <t>Implementación del Plan Estratégico Tecnológico Institucional- PETI</t>
  </si>
  <si>
    <t>(Promedio ponderado de la ejecución de actividades realizadas por la OGI para la implementación y/o actualización del PETI / 100% de las actividades programadas por la OGI para la implementación y/o actualización PETI)*100%</t>
  </si>
  <si>
    <r>
      <rPr>
        <b/>
        <sz val="11"/>
        <rFont val="Arial"/>
        <family val="2"/>
      </rPr>
      <t>Objetivo del indicador:</t>
    </r>
    <r>
      <rPr>
        <sz val="11"/>
        <rFont val="Arial"/>
        <family val="2"/>
      </rPr>
      <t xml:space="preserve"> medir la Implementación y/o actualización del Plan Estratégico Tecnológico Institucional- PETI. Este incluye proyectos a nivel de infraestructura, Integración, aplicaciones y regulación normativa que se encuentren articulados al Plan Estratégico de la SAE. 
</t>
    </r>
    <r>
      <rPr>
        <b/>
        <sz val="11"/>
        <rFont val="Arial"/>
        <family val="2"/>
      </rPr>
      <t xml:space="preserve">Numerador: </t>
    </r>
    <r>
      <rPr>
        <sz val="11"/>
        <rFont val="Arial"/>
        <family val="2"/>
      </rPr>
      <t xml:space="preserve">corresponde al promedio ponderado de la ejecución de las actividades programadas para la implementación del Plan Estratégico de Tecnologías de la Información. 
</t>
    </r>
    <r>
      <rPr>
        <b/>
        <sz val="11"/>
        <rFont val="Arial"/>
        <family val="2"/>
      </rPr>
      <t xml:space="preserve">Denominador: </t>
    </r>
    <r>
      <rPr>
        <sz val="11"/>
        <rFont val="Arial"/>
        <family val="2"/>
      </rPr>
      <t xml:space="preserve">corresponde al 100% programado de las actividades establecidas por la OGI para la implementación del Plan Estratégico de Tecnologías Ia Información de SAE para la vigencia. </t>
    </r>
  </si>
  <si>
    <t>Implementar el Sistema de Gestión de Seguridad de la Información en la entidad</t>
  </si>
  <si>
    <t xml:space="preserve">Seguridad de la Información </t>
  </si>
  <si>
    <t>Implementación del Sistema de Gestión  de Seguridad de la información</t>
  </si>
  <si>
    <t>(Promedio ponderado de la ejecución de actividades realizadas por la OGI para la implementación del Sistema de Gestión de Seguridad de la información / 100% de las actividades programadas por la OGI para la implementación del Sistema de Gestión de Seguridad de la información)*100%</t>
  </si>
  <si>
    <r>
      <rPr>
        <b/>
        <sz val="11"/>
        <rFont val="Arial"/>
        <family val="2"/>
      </rPr>
      <t>Objetivo del indicador:</t>
    </r>
    <r>
      <rPr>
        <sz val="11"/>
        <rFont val="Arial"/>
        <family val="2"/>
      </rPr>
      <t xml:space="preserve"> medir la implementación del Sistema de Gestión de Seguridad de la información, el cual  contiene los controles que se deben adoptar exigibles por MINTIC, ISO  27.001, Modelo de Seguridad y  Privacidad de la Información y Conpes de seguridad digital.
</t>
    </r>
    <r>
      <rPr>
        <b/>
        <sz val="11"/>
        <rFont val="Arial"/>
        <family val="2"/>
      </rPr>
      <t xml:space="preserve">Numerador: </t>
    </r>
    <r>
      <rPr>
        <sz val="11"/>
        <rFont val="Arial"/>
        <family val="2"/>
      </rPr>
      <t xml:space="preserve">corresponde al promedio ponderado de la ejecución de las actividades programadas para la implementación del Sistema de Gestión de Seguridad de la Información con sus respectivas evidencias.  
</t>
    </r>
    <r>
      <rPr>
        <b/>
        <sz val="11"/>
        <rFont val="Arial"/>
        <family val="2"/>
      </rPr>
      <t xml:space="preserve">Denominador: </t>
    </r>
    <r>
      <rPr>
        <sz val="11"/>
        <rFont val="Arial"/>
        <family val="2"/>
      </rPr>
      <t xml:space="preserve">corresponde al 100% programado de las actividades establecidas en la vigencia para la implementación del Sistema de Gestión de Seguridad de la Información. </t>
    </r>
  </si>
  <si>
    <t>11. Estandarizar, actualizar y mejorar la información del inventario de activos administrados por la SAE con criterios de calidad y oportunidad.</t>
  </si>
  <si>
    <t>Estandarizar, actualizar y mejorar la información del inventario de activos administrados por SAE y otras bases de datos con criterios de calidad y oportunidad</t>
  </si>
  <si>
    <t>Actualizar datos básicos del inventario de activos en el sistema de información</t>
  </si>
  <si>
    <t xml:space="preserve">Ingresos de Activos </t>
  </si>
  <si>
    <t>Dirección de Control del Inventario</t>
  </si>
  <si>
    <t>Actualización de datos básicos de activos en el sistema de información</t>
  </si>
  <si>
    <t>(Activos con datos básicos actualizados / Activos  objeto de actualización de datos básicos) *100%</t>
  </si>
  <si>
    <r>
      <rPr>
        <b/>
        <sz val="11"/>
        <color indexed="8"/>
        <rFont val="Arial"/>
        <family val="2"/>
      </rPr>
      <t xml:space="preserve">Objetivo del indicador: </t>
    </r>
    <r>
      <rPr>
        <sz val="11"/>
        <color indexed="8"/>
        <rFont val="Arial"/>
        <family val="2"/>
      </rPr>
      <t xml:space="preserve">medir la actualización de datos básicos de Activos en el sistema de información. 
</t>
    </r>
    <r>
      <rPr>
        <b/>
        <sz val="11"/>
        <color indexed="8"/>
        <rFont val="Arial"/>
        <family val="2"/>
      </rPr>
      <t>Numerador</t>
    </r>
    <r>
      <rPr>
        <sz val="11"/>
        <color indexed="8"/>
        <rFont val="Arial"/>
        <family val="2"/>
      </rPr>
      <t xml:space="preserve">: son los activos con datos básicos actualizados en el módulo dispuesto para tal fin.
</t>
    </r>
    <r>
      <rPr>
        <b/>
        <sz val="11"/>
        <color indexed="8"/>
        <rFont val="Arial"/>
        <family val="2"/>
      </rPr>
      <t>Denominador:</t>
    </r>
    <r>
      <rPr>
        <sz val="11"/>
        <color indexed="8"/>
        <rFont val="Arial"/>
        <family val="2"/>
      </rPr>
      <t xml:space="preserve"> corresponden a los activos con solicitud de cambio de datos básicos junto con su respectiva evidencia.</t>
    </r>
  </si>
  <si>
    <t xml:space="preserve">Gestionar el cargue de Sentencias en el Sistema de Información </t>
  </si>
  <si>
    <t xml:space="preserve">Cargue de Sentencias en el Sistema de Información </t>
  </si>
  <si>
    <t>(Número de sentencias cargadas / Número de sentencias recibidas con cumplimiento de requisitos) *100%</t>
  </si>
  <si>
    <r>
      <rPr>
        <b/>
        <sz val="11"/>
        <color indexed="8"/>
        <rFont val="Arial"/>
        <family val="2"/>
      </rPr>
      <t xml:space="preserve">Objetivo del indicador: </t>
    </r>
    <r>
      <rPr>
        <sz val="11"/>
        <color indexed="8"/>
        <rFont val="Arial"/>
        <family val="2"/>
      </rPr>
      <t xml:space="preserve">medir el cargue de las Sentencias en el Sistema de Información.
</t>
    </r>
    <r>
      <rPr>
        <b/>
        <sz val="11"/>
        <color indexed="8"/>
        <rFont val="Arial"/>
        <family val="2"/>
      </rPr>
      <t>Numerador</t>
    </r>
    <r>
      <rPr>
        <sz val="11"/>
        <color indexed="8"/>
        <rFont val="Arial"/>
        <family val="2"/>
      </rPr>
      <t xml:space="preserve">: es el número de sentencias cargadas, de devolución o extinción.
</t>
    </r>
    <r>
      <rPr>
        <b/>
        <sz val="11"/>
        <color indexed="8"/>
        <rFont val="Arial"/>
        <family val="2"/>
      </rPr>
      <t>Denominador:</t>
    </r>
    <r>
      <rPr>
        <sz val="11"/>
        <color indexed="8"/>
        <rFont val="Arial"/>
        <family val="2"/>
      </rPr>
      <t xml:space="preserve"> es el número de sentencias recibidas con cumplimiento de requisitos, sentencia completa con constancia ejecutoria y proveniente de autoridad judicial competente.  </t>
    </r>
  </si>
  <si>
    <t xml:space="preserve">Realizar actas de hallazgos según el P-RR-145. </t>
  </si>
  <si>
    <t>Gestión de Actas de Hallazgos</t>
  </si>
  <si>
    <t>(Cantidad de actas de hallazgos elaborados / Cantidad de actas de Hallazgos estimados)*100%</t>
  </si>
  <si>
    <r>
      <rPr>
        <b/>
        <sz val="11"/>
        <color indexed="8"/>
        <rFont val="Arial"/>
        <family val="2"/>
      </rPr>
      <t>Objetivo del indicador:</t>
    </r>
    <r>
      <rPr>
        <sz val="11"/>
        <color indexed="8"/>
        <rFont val="Arial"/>
        <family val="2"/>
      </rPr>
      <t xml:space="preserve"> medir la gestión realizada de los hallazgos . 
</t>
    </r>
    <r>
      <rPr>
        <b/>
        <sz val="11"/>
        <color indexed="8"/>
        <rFont val="Arial"/>
        <family val="2"/>
      </rPr>
      <t>Numerador</t>
    </r>
    <r>
      <rPr>
        <sz val="11"/>
        <color indexed="8"/>
        <rFont val="Arial"/>
        <family val="2"/>
      </rPr>
      <t>: corresponde a las actas de hallazgo elaboradas sin firmas.</t>
    </r>
    <r>
      <rPr>
        <b/>
        <sz val="11"/>
        <color indexed="8"/>
        <rFont val="Arial"/>
        <family val="2"/>
      </rPr>
      <t xml:space="preserve">
Denominador: </t>
    </r>
    <r>
      <rPr>
        <sz val="11"/>
        <color indexed="8"/>
        <rFont val="Arial"/>
        <family val="2"/>
      </rPr>
      <t>La cantidad de actas de hallazgos a realizar se estima con base en la información suministrada por parte de la Gerencia de Asuntos Legales.</t>
    </r>
  </si>
  <si>
    <t>Gestionar el Ingreso de Activos administrados por la SAE</t>
  </si>
  <si>
    <t>Gestión de Ingreso de Activos</t>
  </si>
  <si>
    <t xml:space="preserve">(Activos registrados en el sistema de información / Activos habilitados para su registro) *100%  
</t>
  </si>
  <si>
    <r>
      <rPr>
        <b/>
        <sz val="11"/>
        <color indexed="8"/>
        <rFont val="Arial"/>
        <family val="2"/>
      </rPr>
      <t>Objetivo del indicador:</t>
    </r>
    <r>
      <rPr>
        <sz val="11"/>
        <color indexed="8"/>
        <rFont val="Arial"/>
        <family val="2"/>
      </rPr>
      <t xml:space="preserve"> medir el ingreso de activos en el sistema de información. 
</t>
    </r>
    <r>
      <rPr>
        <b/>
        <sz val="11"/>
        <color indexed="8"/>
        <rFont val="Arial"/>
        <family val="2"/>
      </rPr>
      <t>Numerador:</t>
    </r>
    <r>
      <rPr>
        <sz val="11"/>
        <color indexed="8"/>
        <rFont val="Arial"/>
        <family val="2"/>
      </rPr>
      <t xml:space="preserve"> se refiere a todos los activos registrados en el sistema de información con información completa del activo.
</t>
    </r>
    <r>
      <rPr>
        <b/>
        <sz val="11"/>
        <color indexed="8"/>
        <rFont val="Arial"/>
        <family val="2"/>
      </rPr>
      <t>Denominador:</t>
    </r>
    <r>
      <rPr>
        <sz val="11"/>
        <color indexed="8"/>
        <rFont val="Arial"/>
        <family val="2"/>
      </rPr>
      <t xml:space="preserve"> son los activos habilitados para su registro correspondientes a la vigencia y el rezago de otras vigencias. Los criterios habilitadores para registro son:
</t>
    </r>
    <r>
      <rPr>
        <b/>
        <sz val="11"/>
        <color indexed="8"/>
        <rFont val="Arial"/>
        <family val="2"/>
      </rPr>
      <t>* Registros por diligencia de secuestro:</t>
    </r>
    <r>
      <rPr>
        <sz val="11"/>
        <color indexed="8"/>
        <rFont val="Arial"/>
        <family val="2"/>
      </rPr>
      <t xml:space="preserve"> con el cargue completo y correcto de la documentación de la diligencia de recepción y posterior finalización o cierre de la misma por parte de las Gerencias Regionales.
</t>
    </r>
    <r>
      <rPr>
        <b/>
        <sz val="11"/>
        <color indexed="8"/>
        <rFont val="Arial"/>
        <family val="2"/>
      </rPr>
      <t xml:space="preserve">* Registros por Sentencias de Extinción de Dominio: </t>
    </r>
    <r>
      <rPr>
        <sz val="11"/>
        <color indexed="8"/>
        <rFont val="Arial"/>
        <family val="2"/>
      </rPr>
      <t xml:space="preserve">se considera habilitado una vez el GIT de Aseguramiento de la Información valida la sentencia de extinción de dominio y se carga al sistema.
</t>
    </r>
    <r>
      <rPr>
        <b/>
        <sz val="11"/>
        <rFont val="Arial"/>
        <family val="2"/>
      </rPr>
      <t>* Registro por Actas de Hallazgos:</t>
    </r>
    <r>
      <rPr>
        <sz val="11"/>
        <rFont val="Arial"/>
        <family val="2"/>
      </rPr>
      <t xml:space="preserve"> una vez se tenga el acta de hallazgo suscrita y aprobada por las áreas involucradas, y se cargue respectivamente en el sistema de información.</t>
    </r>
    <r>
      <rPr>
        <sz val="11"/>
        <color indexed="8"/>
        <rFont val="Arial"/>
        <family val="2"/>
      </rPr>
      <t xml:space="preserve">
</t>
    </r>
    <r>
      <rPr>
        <b/>
        <sz val="11"/>
        <color indexed="8"/>
        <rFont val="Arial"/>
        <family val="2"/>
      </rPr>
      <t>* Registro por Activo Social</t>
    </r>
    <r>
      <rPr>
        <sz val="11"/>
        <color indexed="8"/>
        <rFont val="Arial"/>
        <family val="2"/>
      </rPr>
      <t>: cuando se cuenta con la solicitud realizada por las Gerencias de Sociedades Activas o en Liquidación, a través de memorando.</t>
    </r>
  </si>
  <si>
    <t>Depurar información financiera (activos y pasivos del FRISCO) de inmuebles.</t>
  </si>
  <si>
    <t xml:space="preserve"> Estados de cuenta de activos con orden de devolución y entrega material</t>
  </si>
  <si>
    <t>(N° de folios de matrícula inmobiliaria con estados de cuenta realizados/ N° de folios de matrícula inmobiliaria priorizados para elaboración de estados de cuenta)*100%</t>
  </si>
  <si>
    <r>
      <rPr>
        <b/>
        <sz val="11"/>
        <rFont val="Arial"/>
        <family val="2"/>
      </rPr>
      <t>Objetivo:</t>
    </r>
    <r>
      <rPr>
        <sz val="11"/>
        <rFont val="Arial"/>
        <family val="2"/>
      </rPr>
      <t xml:space="preserve"> realizar la medición de la elaboración de estados de cuenta de acuerdo con las solicitudes de devolución.
</t>
    </r>
    <r>
      <rPr>
        <b/>
        <sz val="11"/>
        <rFont val="Arial"/>
        <family val="2"/>
      </rPr>
      <t>Numerador:</t>
    </r>
    <r>
      <rPr>
        <sz val="11"/>
        <rFont val="Arial"/>
        <family val="2"/>
      </rPr>
      <t xml:space="preserve"> corresponde a los folios de matrícula inmobiliaria con estados de cuenta realizados por la Gerencia Financiera.
</t>
    </r>
    <r>
      <rPr>
        <b/>
        <sz val="11"/>
        <rFont val="Arial"/>
        <family val="2"/>
      </rPr>
      <t>Denominador:</t>
    </r>
    <r>
      <rPr>
        <sz val="11"/>
        <rFont val="Arial"/>
        <family val="2"/>
      </rPr>
      <t xml:space="preserve"> los folios de matrícula priorizados para la elaboración de estados de cuenta corresponden a aquellos que cuenten con solicitud de devolución o según necesidad manifiesta. El estimado de estados de cuenta a realizar para el 2024 corresponden a 400 folios de matrícula.</t>
    </r>
  </si>
  <si>
    <t xml:space="preserve">Aprendizaje y Desarrollo </t>
  </si>
  <si>
    <t>12. Fomentar un bienestar laboral armónico de acuerdo con los valores institucionales y las necesidades de los trabajadores de SAE.</t>
  </si>
  <si>
    <t>Implementar mecanismos para el desarrollo personal y profesional de los trabajadores de SAE</t>
  </si>
  <si>
    <t>Medir la ejecución  del Programa de bienestar y calidad de vida de los trabajadores de SAE.</t>
  </si>
  <si>
    <t>Bienestar, Seguridad y Salud en el Trabajo</t>
  </si>
  <si>
    <t>Programa de Bienestar y Calidad de Vida</t>
  </si>
  <si>
    <t>(Actividades ejecutadas del Programa de Bienestar y Calidad de Vida/ Actividades programadas del Programa de Bienestar y Calidad de Vida) * 100%</t>
  </si>
  <si>
    <r>
      <rPr>
        <b/>
        <sz val="11"/>
        <color indexed="8"/>
        <rFont val="Arial"/>
        <family val="2"/>
      </rPr>
      <t>Objetivo del indicador:</t>
    </r>
    <r>
      <rPr>
        <sz val="11"/>
        <color indexed="8"/>
        <rFont val="Arial"/>
        <family val="2"/>
      </rPr>
      <t xml:space="preserve"> medir el cumplimiento del Programa de Bienestar y Calidad de vida.
</t>
    </r>
    <r>
      <rPr>
        <b/>
        <sz val="11"/>
        <color indexed="8"/>
        <rFont val="Arial"/>
        <family val="2"/>
      </rPr>
      <t xml:space="preserve">Numerador: </t>
    </r>
    <r>
      <rPr>
        <sz val="11"/>
        <color indexed="8"/>
        <rFont val="Arial"/>
        <family val="2"/>
      </rPr>
      <t xml:space="preserve">corresponde a la ejecución de actividades en la vigencia del Programa de Bienestar y Calidad de Vida.
</t>
    </r>
    <r>
      <rPr>
        <b/>
        <sz val="11"/>
        <color indexed="8"/>
        <rFont val="Arial"/>
        <family val="2"/>
      </rPr>
      <t xml:space="preserve">Denominador: </t>
    </r>
    <r>
      <rPr>
        <sz val="11"/>
        <color indexed="8"/>
        <rFont val="Arial"/>
        <family val="2"/>
      </rPr>
      <t>corresponde a las actividades programadas en la vigencia del Programa de Bienestar y Calidad de Vida.</t>
    </r>
  </si>
  <si>
    <t>13. Desarrollar y potenciar las habilidades, competencias y conocimiento del talento humano de SAE a través de procesos de gestión de conocimiento y gestión del cambio.</t>
  </si>
  <si>
    <t>Promocionar de acciones de gestión del conocimiento interno y externo entre colaboradores de SAE</t>
  </si>
  <si>
    <t>Ejecutar el Programa Empresarial de Capacitación.
 Diseñar e implementar la Estrategia de Gestión del Conocimiento</t>
  </si>
  <si>
    <t>Evaluación y Desarrollo</t>
  </si>
  <si>
    <t>Programa Empresarial de Capacitación y Estrategia de Gestión del Conocimiento</t>
  </si>
  <si>
    <t>(Actividades ejecutadas para el diseño e implementación del Programa Empresarial de Capacitación y Estrategia de Gestión del Conocimiento / Actividades programadas para el diseño e implementación del Programa Empresarial de Capacitación y Estrategia de Gestión del Conocimiento) *100%</t>
  </si>
  <si>
    <r>
      <rPr>
        <b/>
        <sz val="11"/>
        <color indexed="8"/>
        <rFont val="Arial"/>
        <family val="2"/>
      </rPr>
      <t>Objetivo del indicador:</t>
    </r>
    <r>
      <rPr>
        <sz val="11"/>
        <color indexed="8"/>
        <rFont val="Arial"/>
        <family val="2"/>
      </rPr>
      <t xml:space="preserve"> medir el cumplimiento del Programa Empresarial de Capacitación y el diseño e implementación de la Estrategia de Gestión de Conocimiento.
</t>
    </r>
    <r>
      <rPr>
        <b/>
        <sz val="11"/>
        <color indexed="8"/>
        <rFont val="Arial"/>
        <family val="2"/>
      </rPr>
      <t xml:space="preserve">Numerador: </t>
    </r>
    <r>
      <rPr>
        <sz val="11"/>
        <color indexed="8"/>
        <rFont val="Arial"/>
        <family val="2"/>
      </rPr>
      <t xml:space="preserve">corresponde a la ejecución de actividades o iniciativas priorizadas en la vigencia relacionadas con el Programa Empresarial de Capacitación y la Estrategia de Gestión del Conocimiento.
</t>
    </r>
    <r>
      <rPr>
        <b/>
        <sz val="11"/>
        <color indexed="8"/>
        <rFont val="Arial"/>
        <family val="2"/>
      </rPr>
      <t xml:space="preserve">Denominador: </t>
    </r>
    <r>
      <rPr>
        <sz val="11"/>
        <color indexed="8"/>
        <rFont val="Arial"/>
        <family val="2"/>
      </rPr>
      <t>corresponde a las actividades programadas en la vigencia relacionadas con el Programa Empresarial de Capacitación y la Estrategia de Gestión del Conocimiento.</t>
    </r>
  </si>
  <si>
    <t>Objetivo</t>
  </si>
  <si>
    <t>Iniciativa</t>
  </si>
  <si>
    <t>T2</t>
  </si>
  <si>
    <t>Anual</t>
  </si>
  <si>
    <t>Conteo</t>
  </si>
  <si>
    <t>Aux</t>
  </si>
  <si>
    <t>Aux2</t>
  </si>
  <si>
    <t>Estratégico</t>
  </si>
  <si>
    <t>T4</t>
  </si>
  <si>
    <t>Número de indicadores</t>
  </si>
  <si>
    <t>Acumulado</t>
  </si>
  <si>
    <t>Por dimensión</t>
  </si>
  <si>
    <t xml:space="preserve">Se asignan 8 organizaciones para Gerencia Popular de las cuales 8 tienen resolución de nombramiento y 2 tienen proyecto de acto administrativo:
Con resolución: 
1. TIENDA TUNNING
2. EMILY SPA
3. THE GREEN HOUSE
4. SANVAS INVERSIONES INMOBILIARIAS SAS
5. AUDIOVISUALES IMAGEN Y SONIDO S.A.S.
6. EL RANCHO DE LIZUT
7. BÉLLEGAL S.A.S.
8. CIA AGRICOLA DIAZ SOCIEDAD POR ACCIONES SIMPLIFICA
Con proyecto en revisión: 
1. EDS EL MIRADOR PIENDAMO
2. HOTEL CASA SOLEDAD
</t>
  </si>
  <si>
    <t>Se finalizaron las actividades de alistamiento administrativo y jurídico, necesarias para proceder con la venta de los predios, de 9152.4611 Hectareas.
AGRICOLA PALMARES S.A.S.        	1186.6782
CREACIONES YOGUI LIMITADA EN LIQUIDACION 721.2975
IMPORTADORA HEES SA 434.900
INVERSIONES CAMACHO ESTUPINAN Y CIA S EN C - EN LIQUIDACION 4870.856
INVERSIONES MACARNIC PATIÑO Y CIA. S. EN C.S. EN LIQUIDACION 804
SANTA SOFIA DE LOS GANADEROS LIMITADA - EN LIQUIDACION  781.5214
BIO FORESTAL S.A.S. - EN LIQUIDACIÓN 27.225
GANADERIA PRIMAVERA DEL NORTE LTDA. EN LIQUIDACION- GAPRINORTE LTDA 68.773
HATO NUEVO LTDA  EN LIQUIDACION 254.948
INVERSIONES AGROVALLE LIMITADA 2.3216
Así mismo, se hizo la entrega de bienes al Fondo para la reparación a las víctimas, con inmuebles correspondientes a 854 Hectareas y 10,772.46 M2.</t>
  </si>
  <si>
    <t>Esta Dirección solicita el ajuste del indicador teniendo en cuenta que la responsabilidad de la venta de bienes a la ANT es de la Gerencia de Comercialización de Activos Sociales.</t>
  </si>
  <si>
    <t xml:space="preserve">Durante el ultimo trimestre se reportaron un total de 17 folios de matricula (numerador). Es importante precisar que se presenta una disminución frente a los otros periodos teniendo en cuenta que durante este lapso de tiempo se priorizaron actividades tales como entregas definitivas por concepto de venta y destinación a entidades como la ANT, las cuales aumentaron su demanda durante este período. Sumado a lo anterior, se precisa que algunas de las fichas de caracterización solicitadas, que aún se encuentran pendientes por entregar, presentan limitación en su elaboración por factores tales como: normas de uso (todas fueron solicitadas, se encuentra en espera de la respuesta), visitas técnicas, saneamiento catastral, POTS y/o EOTS que permitan establecer con certeza el uso actual y permitido de los predios solicitados. 
Durante el ultimo trimestre del año 2024, se identifican un total de 253 conceptos jurídicos viables para transferencia. Es importante resaltar que estos conceptos fueron allegados por la Dirección de Asuntos Legales Misionales por medio de memorando interno el día 28 de octubre de 2024, el cual contenía un masivo de conceptos y muchos de ellos correspondían a actualizaciones de viabilidades jurídicas que ya habían sido aportadas en meses anteriores (es decir ya se habían entregado al área de Asuntos Legales Misionales, incluso recae sobre 28 FMI que ya cuentan con acto administrativo de transferencia).  Lo anterior se resalta dado que en este indicador se observa una gran diferencia con el numerador aportado, no queriendo decir que los 253 conceptos no cuenten con ficha técnica de caracterización, ya que de estos 207 cuentan con la ficha técnica correspondiente, es decir los que se encuentran pendientes por ficha de caraterizacion a a la fecha son 46 FMI  (el cual reportaremos como denominador). </t>
  </si>
  <si>
    <t>Durante el cuarto trimestre, se recibieron un total de 33 solicitudes (numerador) de transferencia definitiva, de las cuales 19 ya relacionan solicitud en Dirección de Asuntos Legales Misionales para elaboración de acto administrativo ncorrespondiente, 4 se encuentran en saneamiento jurídico, 1 se encuentra no viable, y  9 se encuentran en proceso de elaboración de acto administrativo. El total  folios de matrícula de inmuebles rurales con solicitudes de destinación definitiva de inmuebles rurales que se consideran viables es de 32 (denominador).
Es preciso indicar que para el tercer trimestre de 2024 se reportó la cifra solicitada tomando en cuenta las descripciones de numerador y denominador dadas en la columna O, siendo estas distintas a la fórmula del indicador dada en la columna N, toda vez que, de la manera en la que se reportó, la cifra se encontraba sujeta a que sobre los FMI existiera solicitud de transferencia definitiva. Por lo anterior, la cifra acumulada reportada en el tercer trimestre de 2024 fue de 153 como numerador y 158 como denominador. Sin embargo, es preciso acotar que de haberse tomado como se señala en la fórmula del indicador, esto es en la columna N, alno ser una cifra condicionada a la existencia de solicitud el valor para ese trimestre sería de 214 sobre 184,</t>
  </si>
  <si>
    <t>Se precisa que para el tercer trimestre de 2024 se presentaron un total de 15 FMI para destinación provisional ante Comité de Depositarios, Destinatarios, Mandatarios y Liquidadores, los cuales fueron aprobados en su totalidad.</t>
  </si>
  <si>
    <t>Es preciso indicar que el número de folios de matrícula inmobiliaria aprobados ante el Comité de Depositarios Provisionales, Mandatarios y Liquidadores para asignación a través del mecanismo de destinación provisional es sujeto a variación, en el entendido de que, en ocasiones, las organizaciones realizan un alcance a su petición inicial solicitando el cambio de folios para un número menor o mayor, dependiendo la unidad económica que conformen los activos. Esto se debe a diferentes factores, como problemas de orden público y/o amenazas que afectan los derechos fundamentales de los miembros de las organizaciones, aspectos que imposibilitan la materialización de las destinaciones.</t>
  </si>
  <si>
    <t>Con relación a los Inmuebles urbanos aprobados para entrega al fortalecimiento de la educación pública de conformidad con el macroproceso P-DT4-101 Procedimiento Destinación Provisional de bienes, en esta Dirección no recibio solicitudes de destinaciones provisionales para el fortalecimiento de educacion pública.</t>
  </si>
  <si>
    <t>La Dirección recibió durante el T1 once (11) solicitudes T2 Veinte (20), y en el T3, cero (0) solicitudes de destinaciónes de Instituciones Educativas, de la cuales ya se radicaron todas las solicitudes de viabilidad jurídica, técnica y administrativa; y, sobre uno (1) de los inmuebles no se continuó el trámite, debido a que la entidad universitaria desistió de la solicitud.finalmente durante el T4, una solicitud una (1) de la universidad UNIVERSIDAD INDUSTRIAL DE SANTANDER (UIS)</t>
  </si>
  <si>
    <t>En cuanto a las solicitudes de destinación provisional,  la Dirección recibió catorce 14 solicitudes durante el T1, dieciséis (16) solicitudes en el T2 y once (11) en el T3 de las cuales se atendieron diez (10) en T1, catorce (14) en el segundo trimestre y once (11) en el T3 satisfactoriamente, contando con aprobación del Comité de Depositarios, Mandatarios y Liquidadores, y proyección de los Actos Administrativos. finalmente durante el el T4  se atendieron 7 destinaciones satisfactoriamente que fueron aprobas en el comite.se precisa que 2 destinaciones provisionales del T2 no pasaron a comite por no ser viable. en la cual fueron descontado en el informe final del T4.</t>
  </si>
  <si>
    <t>De la misma manera, esta Dirección recibió durante el T1 (10) solicitudes, catorce (14) solicitudes durante el T2 y cinco (5) en el T3 sobre bienes inmuebles urbanos, de los cuales Se radicaron las solicitudes de viabilidad jurídica, técnica y administrativa sobre 9 en el T1, once (11) durante el T2, y cinco (5) en el T3. finalmente durante el T4 se recibieron 8 solicitudes , que fueron atendidas oportunamente teniendo en cuenta que se solicitaron la respectivas viabiliadades.</t>
  </si>
  <si>
    <t>se han destinarón 69 vehiculos para el fomento de la economia popular y se han entregado  30 semovientes bajo contrato de cuentas en participación a la asociación Asocampeje.</t>
  </si>
  <si>
    <t>en expedicion de acto administrativo se encuentran 23 medios de transporte
en expedicion de polizas 33 medios de transporte
5 medio de transporte ya entregado
3 pendiente para comite</t>
  </si>
  <si>
    <t>07-01-2025: La Gerencia de Depositarios tenía como objetivo para el periodo 2024 ingresar un total de 46 personas al registro de depositarios o gerentes populares. A la fecha, se ha avanzado significativamente en el cumplimiento de esta meta. A continuación, se detalla el estado actual de los ingresos al registro:
Ingreso mediante la Resolución 1035 del 29 de noviembre de 2024: Se ha logrado el ingreso de 9 personas al registro de depositarios populares bajo esta resolución, cumpliendo parcialmente con la meta de 46.
Proyección de Resoluciones Pendientes: Se encuentra en proceso la resolución de ingreso al registro para 41 personas adicionales, las cuales están próximas a ser formalizadas, lo que permitirá avanzar significativamente hacia el cumplimiento total de la meta.
Presentación al Comité: En el próximo comité se presentarán 31 personas que han cumplido con todos los requisitos establecidos para su incorporación al registro, lo que representa un paso clave en la validación y resolución de estos casos.
En conjunto, esto llevaría a un total de 81 gerentes populares que han sido o están en proceso de ser ingresados al registro, superando ampliamente la meta inicial de 46 personas.</t>
  </si>
  <si>
    <t>N/A</t>
  </si>
  <si>
    <t>07-01-2025: Durante la vigencia de 2024, la Gerencia de Depositarios tenía como objetivo la realización de tres convocatorias para el registro de depositarios. Sin embargo, únicamente se llevaron a cabo dos convocatorias, las cuales se detallan a continuación:
Convocatoria 01 de 2024: Dirigida a depositarios y liquidadores.
Convocatoria 02 de 2024: Dirigida a gerentes populares.
No se alcanzó la meta de realizar tres convocatoria, la principal causa del no cumplimieno fue la identificación de múltiples fallas en el aplicativo diseñado para el proceso de convocatoria, las cuales se evidenciaron durante el desarrollo de la Convocatoria 01 de 2024. Estas fallas impidieron la planificación y ejecución de una tercera convocatoria en el mismo periodo.
Adicionalmente, en la Convocatoria 02 de 2024, el proceso se realizó de manera manual debido a la persistencia de fallas en el aplicativo. Esta solución temporal implicó una carga de trabajo adicional considerable para los funcionarios de la Gerencia de Depositarios, lo que generó una reducción en la eficiencia operativa y afectó los tiempos previstos para el desarrollo de otras actividades.
Durante el tercer trimestre de 2024, se llevó a cabo un trabajo conjunto con la OTI para realizar una revisión del aplicativo y corregir las fallas detectadas y mejorar el ambiente para que sea mas claro para los aspirantes.</t>
  </si>
  <si>
    <t xml:space="preserve">Para el cuarto trimestre de 2024, la Dirección de Proyectos contó con 97 proyectos priorizados acumulados, de los cuales treinta y cuatro (34) están en la categoría de proyectos agro productivos, doce (12) en la categoría de enfoque de genero , dieciséis (16) en la categoría de gerentes populares para el impulso a la economía popular con organizaciones de jóvenes y firmantes de paz y treinta y cinco (35) de diferentes grupos poblacionales con enfoque de economía popular. </t>
  </si>
  <si>
    <t>Modificar Gerencia de Proyectos Especiales por Dirección de Proyectos.</t>
  </si>
  <si>
    <t>Corresponde a los recursos líquidos transferidos a la Nación en cumplimiento del Artículo 91 de la Ley 1708 modificado por el artículo 22 de la Ley 1849 de 2017 para la Fiscalía General de la Nación, la Rama Judicial, Policía Judicial, Defensoría del Pueblo y la destinación especifica para el Fondo Victimas, Politica Antidrogas, San Andres y FOMMUR .</t>
  </si>
  <si>
    <t>Se debe ajustar la meta a la suma de $332.467.062.038, conforme a la modificación aprobada por el CNE, según resolución 0001 de 2024 del CNE</t>
  </si>
  <si>
    <t>En el primer trimestre se identifico $1.134.135.178
En el segundo trimestre se identifico $3.733.614.539
En el tercer trimestre se identificaron $713.780.224
En el cuarto trimestre se monetizaron divisas por un valor de  $ 17,766,846,412</t>
  </si>
  <si>
    <t>Las principales dificultades en el proceso de formalización se presentan en la consecución y pago de Impuesto Predial dada la necesidad de solicitar prescripción a gran parte de los inmuebles. Por otro lado, dadas las variaciones sobre los Estados de Ocupación y la longevidad de los negocios, las Direcciones Territoriales se enfrentan a situaciones jurídicas complicadas en las que reciben poco apoyo por parte de las oficinas jurídicas dispuestas en la Entidad.
Se hace necesario fortalecer el proceso de formalización y sus tiempos de gestión dados los efectos que esto tiene sobre la reputación comercial de la Entidad y sobre sus propios procesos internos.</t>
  </si>
  <si>
    <t>Es necesario que se realice una organización estratégica del proceso, de manera que se supriman tiempos muertos en esperas de respuestas externas, tales como respuestas de alcaldías y diligencias de desalojo.</t>
  </si>
  <si>
    <t>Las estrategias de posicionamiento han atraído bastantes ventas. No obstante, se requiere continuidad en el proceso con el fin de que se puedan determinar niveles de efectividad y alcance de las políticas comerciales.</t>
  </si>
  <si>
    <t xml:space="preserve">La meta es de $ 25.000.000.000 y no de $ 250.000.000.000, se cambia el denominador y el valor de la meta 2024 ya que estaba mal, la meta se cumplio de conformidad a lo establecido. </t>
  </si>
  <si>
    <t>Esta Dirección reitera la solicitud para ajustar el indicador, donde únicamente se tenga en cuenta el monto de Utilidades que recibe el FRISCO. Teniendo en cuenta que la venta de sociedades depende de factores externos que no se pueden garantizar.</t>
  </si>
  <si>
    <t>En atención a la dependencia que tiene el proceso de destinación definitiva de los bienes entregados por las extintas FARC-EP, por parte de entidades externas a la SAE, solicito por favor su colaboración para que este indicador no sea tenido en cuenta en la medición de la gestión de la Dirección de Proyectos para la vigencia 2024.</t>
  </si>
  <si>
    <t>Se han realizado mesas de trabajo con la Vicepresidencia De Bienes Muebles e Inmuebles con fin de revisar a profundidad el “  N-DF2-059 Instructivo Remanentes bienes sociales a ingresar al FRISCO y en ese sentido alinear el procedimeinto para continuar con las entregas y realizar un alcance de meta para los indicadores del 2025.</t>
  </si>
  <si>
    <t xml:space="preserve">Con memorando No. 20245100073763 del 13 de junio del 2024 la sociedad COMPAÑÍA COSTRUCTORA Y COMERCIALIZADORA DEL SUR LIMITADA COSUR LTDA EN LIQUIDACION formalizo la entrega de remanente liquidado anticipado por valor de $1,740,125,924
Con memorando No. 20245100075993 la sociedad CONSTRUCCIONES MIRAMAR LIMITADA EN LIQUIDACIÓN formalizo la entrega de remanente liquidado Final por valor de $10,583,508,601.444
Con memorando No.20245100108763 la sociedad POSADA ALEMANA LTDAEN LIQUIDACIÓN, formalizo la entrega de remanente liquido final por e valor 6,329,582,572
Para el ultimo trimestre del 2024 la direccion mediante memorando No.20245100165853, le 02 de diciembre  2024 la sociedad COMPAÑÍA COSTRUCTORA Y COMERCIALIZADORA DEL SUR LIMITADA COSUR LTDA EN LIQUIDACION formalizo la entrega de remanente liquidado anticipado por valor de $ 2,018,921,195
</t>
  </si>
  <si>
    <t xml:space="preserve">En virtud del “P-DF2-107 Procedimiento Entrega de Activos”, las siguientes sociedades cuentan con la marcación de PRE-ESTADO, en el aplicativo sigma:
- GANADERIA LA REFORMA LIMITADA EN LIQUIDACIÓN
- COMICARSA SA EN LIQUIDACIÓN
Para el cuatro trimestre la direccion realizo la marcacion en prestado de la sociedad INVERSIONES Y CONSTRUCCIONES COSMOVALLE LTDA EN LIQUIDACION.
</t>
  </si>
  <si>
    <t>Para el cuarto  trimestre no se relizaron  cambios de estado en el inventario de sociedaes y establecimientos denominadas de papel.</t>
  </si>
  <si>
    <t>Información Preliminar:
El porcentaje de ejecución sobre compromisos se encuentra en un 94% sobre la meta anual, donde el rubro más representativo son las destinaciones especificas,  transferencias del Artículo 91 de la Ley 1708 de 2014  y  los gastos de funcionamiento de la SAE</t>
  </si>
  <si>
    <t>Se debe ajustar la meta a la suma de $624.116.062.038, conforme a la modificación aprobada por el CNE, según resolución 0001 de 2024 del CNE</t>
  </si>
  <si>
    <t>Información Preliminar:
El porcentaje de ejecución sobre compromisos fue del 82% sobre la meta anual, donde el rubro más representativo obedece al concepto de gastos asociados a la nómina, seguido por el rubro de arrendamientos de bienes  inmuebles.</t>
  </si>
  <si>
    <t xml:space="preserve">Se debe ajustar la meta a la suma de $127.836.393.814, conforme a la modificación aprobada por la Junta Directiva </t>
  </si>
  <si>
    <t>Información Preliminar:
La Entidad durante la vigencia 2024 genero rendimientos financieros por valor de $70.937 millones de pesos cifra preliminar, este recursos se obtienen producto de las inversiones realizadas en TES, CDT, FIC y cuentas de ahorros en los cuales las tasas de rentabilidad estuvieron alrededor de; CDT Y FIC 10%EA, Inversiones en TES tasas cupón de 9,25%E.A y 7,50%E.A y cuentas Bancarias tasa promedio de 6.62%E.A, los ítem correspondiente a TES,CDTY FIC generaron rendimientos por valor de $62.706 millones de pesos representando el 88.40% del recursos recibido.</t>
  </si>
  <si>
    <t>Se logra el cumplimiento de la meta establecida para el rubro de rendimientos logrando el 118% de ejecución para la vigencia 2024</t>
  </si>
  <si>
    <t>Frente a las fichas de caracterización para procesos de comercialización, es importante precisar que para el ultimo  trimestre no se reporto ningún folio de matricula con ficha de caracterización para ventas toda vez que para los procesos de comercialización no se requieren fichas descriptivas y detalladas frente al tema del mejor y mayor uso. Sin embargo, durante el año se reportaron algunos FMI con esta información porque presentaron alguna condicion particular (expansion urbana, reserva forestal, alguna condición particular), pero  se reitera que el procedimiento de comercialización no requiere dicho insumo para ser llevado a cabo.</t>
  </si>
  <si>
    <t>1. Se continúa con la priorización por parte de la Vicepresidencia de Activos Muebles e Inmuebles y la Dirección para la Democratización de Activos Rurales para el ALISTAMIENTO de predios RURALES para venta a la ANT.
2. Durante el primer trimestre de 2024, se realizó el alistamiento y presentacion a Comité Técnico de un total de 124 predios URBANOS; 124 por causal 7 componente de 5 años de administracion ,asi mismo en el segundo trimestre se presentaron 9 casos por la causal 7 en el (Comité Técnico No. 15-2024)
3. Durante el tercer trimestre se realizó el alistamientoy presentación a Comité Técnico de un total de 120 predios urbanos.
4.Para el tercer trimestre se realizo el alistamiento y presentacion a comite tecnico de 13 casos de predios urbanos.</t>
  </si>
  <si>
    <t>Se ha generado ahorro por disposicion final y temporal de la suma de $168,562,736
Gestión de ahorro por traslado de operadores logisticos  y dismiinución de costos de almacenamiento. $240,492,000, gestiones de ahorro de años anteriores 54,636,138, por administracion de semovientes $350,000,000</t>
  </si>
  <si>
    <t>Durante el cuarto trimestre se adelanto la chatarrizacion de 70 medios de transporte
 para un total de 114 medios de transporte conformados por 1 aeronave, 10 unidades de carga y 103 vehiculos.</t>
  </si>
  <si>
    <t xml:space="preserve">20244300005364 LSC CAUSAL 1 - 6 vehiculos
20244300011884  -20 vehículos
20244300002634 LSC CAUSAL 3 - 6 vehiculos
20244300005394 LCE - 1 Vehiculo
20244300011424 - 9 vehiculos
20244300008884 - 11 vehículos
En total quedarón en tramite de acto administrativo 53 medios de transporte que nos huibiesen permitido sobrepasar la meta de chatarrización  planteada para la vigencia.
</t>
  </si>
  <si>
    <t>El bajo cumplimiento de este indicador obedece a que no fue posible adelantar la destruccion de sustancias quimicas aunque se prorrogo la lista de proveedores la Dirección de contratos ha devuelto durante tres meses las polizas por solicitudes adicionales a las inicialmente requeridas, lo que implica la disminución en un 75% de las sustancias en almacenamiento.</t>
  </si>
  <si>
    <t>El cumplimiento de este indicador se afecto porque el contrato del martillo que amplio su cobertura a la comercialización de todos los bienes de esta Sociedad, salio hasta el mes de diciembre, lo que implico que aproximadamente durante un periodo de 4 meses no se adelantarón subastas de bienes muebles</t>
  </si>
  <si>
    <t>Se ha continuado con  dificultades para el cargue de los contratos en la nueva plataforma TESEO, esto retrasa el inicio de la facturación de contratos nuevos, transacciones y prorrogas que se debían cargar en este trimestre; además, desde el sistema de facturación de SAE existen errores o impedimentos que obstaculizan la facturación para ciertos negocios -Ejemplo: caso ICBF, Base Naval,  entre otros- lo que impide una correcta gestión de cobro ya que los arrendatarios se niegan a realizar los pagos si no se les emite de manera correcta la factura.
Se ha avanzado en el saneamiento y las prórrogas de los contratos que no estan facturando realizando terminaciones y contratos nuevos y de transaccion; asi mismo, se está depurando la cartera irreal de la territorial a traves de la elaboracion de fichas de auditoria y ajustes a los contratos, la cual se origina por la existencia de contratos en la plataforma que ya finalizaron por cumplimiento del plazo o alguna otra razón.</t>
  </si>
  <si>
    <t xml:space="preserve">Se fortaleció el área comercial con el ingreso de un PE 1 encargado de realizar el seguimiento e impulso a los nuevos y antiguos negocios de disposición temporal que impactan el recaudo en la territorial. Se están realizando ruedas de negocios virtuales y salas de normalizacion de cartera de manera semanal,  con el objeto de acercar a las personas a nuestras ofertas comerciales -arriendo, venta, transacción- y de cartera -acuerdos de pago-; se reestructuró la gestión de los intereses de arriendo dando más dinamismo a la gestión de estos con el objeto de aumentar la tasa de cierre de nuevos negocios que permitan el cumplimiento del indicador; también, se están gestionando las terminaciones en sistema, así como las prórrogas y los saneamientos. Está en ejecución un plan de mejoramiento estructural del área que permita aumentar el recaudo constituido por los elementos descritos. </t>
  </si>
  <si>
    <t>Recaudo de 7,427 contratos activos entre enero a diciembre de 2024.</t>
  </si>
  <si>
    <t>Se recomienda convocar a las Direcciones Territoriales para la reformaluación de esta meta de recaudo y priorizar esfuerzos para la venta de activos como ingresos más aportantes a la meta global.</t>
  </si>
  <si>
    <t xml:space="preserve">El avance del indicador es del 72% al cuarto trimestre, teniendo en cuenta que uno de los factores que afectan el cumplimiento del indicador son las  terminaciones resultantes de la revisión de los contratos de arrendamiento toda vez que dentro de la revisión se evidencia que hay contratos con afectados (DNE) y no existe prorroga automática por estas variables se ve afectado el indicador toda vez que hay que darle cumplimiento a la Metodología.
Adicional, como mecanismo para mitigar riesgos que puedan existir dentro del proceso como contratar con un arrendatario que por metodología no sea procedente se deben enviar documentos a la GREC, proceso que suma para poder lograr la celebración de los contratos. </t>
  </si>
  <si>
    <t xml:space="preserve">Como mecanismo para alcanzar el cumplimiento del indicador de recaudo, en la Territorial Occidente se promueve la celebracion de contratos de transacción con los arrendatarios que en su contrato no contempla la prorroga automática adicional se estan realizando otrosí al contrato para cuidar el recuado y minizar el riesgo de no recibir estos dineros por usufruto.
Como otras estrategías, se realiza la revisión de la facturación minuciosamente para lograr que todos los contratos facturen  y se recuaden dentro del mismo mes.
Implementación de el cobraton que consiste en hacer brigada de cobro de cartera de los contratos que deben ser recuperados por la Territorial de acuerdo a metodología.
</t>
  </si>
  <si>
    <t>El recaudo mensual hasta el 31 de diciembre de 2024 por parte de la Dirección territorial Sur por concepto de cánones de arrendamiento ha sido de   $ 26,151,117,924.00, distribuido así mensualmente así; Enero: $ 3.32.160.894; Febrero: $ 3.291.696.407; Marzo: $ 3.082.507.851; Abril: $ 2.924.171.411; Mayo: $ 3.114.705.896; Junio: $ 2.915.398.252; Julio $ 3.259.986.759; Agosto $ 2.892.895.806; Septiembre $ 3.125.554.335; Octubre $ 2.847.967.079; Noviembre $ 3.220.570.657; Diciembre $ 2.702.487.903. Frente a lo facturado de $ 27,057,851,256, distribuido así mensualmente así, Enero: $ 3.088.519.129; Febrero: $ 3.471.640.941; Marzo: $ 3.034.534.802; Abril: $ 4.088.638.942; Mayo: $ 3.445.744.536; Junio: $ 3.517.365.126; Julio $ 3.346.073.032; Agosto $ 3.495.776.570; septiembre $ 3.291.579.907; Octubre $ 3.408.621.727; Noviembre $ 3.272.454.461; Diciembre $ 4.154.491.858, cumpliendo un 87% de efectividad del recaudo frente a lo facturado, existe un dato atípico relacionado con el contrato 6364, de una factura emitida en diciembre de 2024 por un valor de $658.148.000. Este valor ha ocasionado una variación significativa en las cifras de facturación para dicho mes.</t>
  </si>
  <si>
    <t>Para el año 2024, el valor facturado ha sido de $ 41.615.441.039, y lo recaudado de $ 36.699.551.306, teniendo así una efectividad del recaudo versus lo facturado del 87%, hay que tener en cuenta que, existe un dato atípico relacionado con el contrato 6364, de una factura emitida en diciembre de 2024 por un valor de $658.148.000. Este valor ha ocasionado una variación significativa en las cifras de facturación para dicho mes.
Así las cosas, es importante tener en cuenta el factor fundamental de lo facturado mensualmente, dado que, este valor es sobre el cual podemos medir la efectividad en el recaudo. La territorial sur reconoce que el alcance de la meta de este indicador, es una composición de efectividad de recaudo versus lo facturado, más, la recuperación de cartera en mora, sin embargo, de acuerdo con la base de contratos del 31/12/2024 hay una cartera de $ 30.875.371.859 identificado cómo “Saldo Deuda” que corresponde a  $17.235.759.654de contratos terminados y  13.639.612.205 de contratos aprobados.
Se debe aclarar que la recuperación de cartera se realiza de manera directa, mediante CISA y cobro jurídico de abogados externos, por lo tanto, asegurar una recuperación del 100% de lo vencido es una afirmación errada, dado que, se contempla que las deudas con procesos jurídicos sean rebajadas, renegociadas o declaradas nulas por un juez de la república, el cobro directo y de CISA recurre principalmente al cobro mediate acuerdos de pago, lo que implica una división en cuotas a lo adeudado, creando una expectativa de recaudo sin garantizar el cumplimiento total, que además, es un recaudo a mediano plazo, por lo tanto, existe la probabilidad de no sea saneada esa cartera para la vigencia anual que pide el indicador.
Dado lo anterior, la territorial solicita el reajuste y disminución del indicador, colocando este, frente a cifras alcanzables, según lo argumentado, sin embargo, la territorial reconoce su compromiso con la entidad y la consecución de la metas, generando estrategias de recuperación de cartera de manera directa contemplando aquellas deudas que no estén asignada a los terceros (CISA y Abogados Externos) y garantizando el recaudo de lo facturado, atacando de manea preventiva la generación de nuevas moras mayores a 30 días, además una estrategia de legalización de ocupaciones irregulares más efectivas y la suscripción de nuevos contratos de tipo comercial y de vivienda urbana, los cuales impactan de manera positiva al valor facturado mensualmente.</t>
  </si>
  <si>
    <t>Este indicador es la recuperación de cartera del primer, segundo, tercer y cuarto  trimestre del 2024, este porcentaje es el resultado de un trabajo en conjunto de la dependencia de Defensa Judicial y los abogados externos, que tiene como principal objetivo identificar los casos de cartera recuperables, iniciar el proceso civil correspondiente al caso, acompañar la solicitud de las medidas cautelares dentro los procesos ejecutivos y suscribir acuerdos de pago exitosos con los arrendatarios. 
En la siguiente ruta se identifican la base en formato Excel que refieren el soporte de la cifra indicada: https://saesas-my.sharepoint.com/personal/dirplaneacion_saesas_gov_co/_layouts/15/onedrive.aspx?id=%2Fpersonal%2Fdirplaneacion%5Fsaesas%5Fgov%5Fco%2FDocuments%2FPAI%2FAsuntos%20Legales%2F24%2DT4%2FEvidencias&amp;sortField=FileLeafRef&amp;isAscending=true&amp;ct=1735920114879&amp;or=OWA%2DNT%2DMail&amp;cid=5e82982f%2D951c%2D7a85%2Dc7e9%2D215f1016a77d&amp;ga=1</t>
  </si>
  <si>
    <t>Primer Trimestre: La Oficina de Prensa y Comunicaciones realizó la públicación de una encuesta donde se debían registrar los interesados en la venta masiva. Igualmente se realizaron dos foros de la gestión comercial que realiza actualmente la Entidad. Que se puede evidenciar en la página www.saesas.gov.co 
Segundo semestre: La Oficina de Prensa y Comunicaciones realizó presencia con un stand en la Feria de Finca Raíz, donde se promocionaron los inmuebles para venta y arriendo en el inventario de la SAE. https://www.instagram.com/p/C7Fb5Icuekj/?utm_source=ig_web_copy_link&amp;igsh=MzRlODBiNWFlZA=
Tercer Trimestre: Se realizó campaña de comunicaciones para promover la participacion de la SAE en el Gran Salón Inmobiliario, realizado del 8 al 11 de agosto de 2024. Además, la oficina de comunicaciones realizó un stand de la SAE para que dar a conocer el portafolio de inmuebles disponibles para venta y arriendo en este espacio.
https://www.instagram.com/p/C-iKzNUOdqs/?hl=es
https://www.instagram.com/p/C-gg2a3OGm4/?hl=es&amp;img_index=1
https://www.instagram.com/reel/C-gD7oVu-6-/?utm_source=ig_web_copy_link&amp;igsh=MzRlODBiNWFlZA==</t>
  </si>
  <si>
    <t>Primer Trimestre:  La Oficina de Prensa y Comunicaciones realizó el diseño, cubrimiento y presentación de eventos de entrega de los inmubles de la SAE, se pueden evidenciar a través de las redes sociales:  Facebook: @activosSAE X: @activosSAE Instagram: @Saesas1
Segundo Trimestre:  La Oficina de Prensa y Comunicaciones realizó el diseño, cubrimiento y presentación de eventos de entrega de los inmubles de la SAE, se pueden evidenciar a través de las redes sociales:  Facebook: @activosSAE X: @activosSAE Instagram: @Saesas1
Tercer trimestre: La oficina de comunicaciones realizó, presentó y desarrollo el cubrimiento de 11 eventos donde se llevo a cabo la entrega de más de 40 predios. Se pueden evidenciar a través de las redes sociales:  Facebook: @activosSAE X: @activosSAE Instagram: @Saesas1
Cuarto trimestre: La oficina de comunicaciones realizó, presentó y desarrollo el cubrimiento de 6 eventos donde se llevo a cabo la entrega de más de 10 predios. Se pueden evidenciar a través de las redes sociales:  Facebook: @activosSAE X: @activosSAE Instagram: @Saesas1</t>
  </si>
  <si>
    <t>07-01-2025: Durante el año 2024, el equipo de Populares de la Gerencia de Depositarios implemento la estrategia de acompañamiento. A continuación, se detallan las principales acciones realizadas: 
El equipo de populares se encargó del diseño y desarrollo integral de la Convocatoria 02 de 2024, orientada a la incorporación de nuevos depositarios y gerentes populares. En donde se realizaron sesiones de socialización en las diferentes Direcciones Territoriales. Se brindo la atención por medio de PQR, llamadas y presencial para resolver las dudas relacionadas con la convocatoria. 
Uno de los pilares fundamentales de este año ha sido la capacitación específica en administración de activos. Se realizarion sesiones formativas enfocadas en la gestión eficiente de los activos asignados a los depositarios y gerentes populares.</t>
  </si>
  <si>
    <t>Durante el año 2024 se atendieron un total de 110 requerimientos, distribuidos asi:
Para el primer trimestre del año 2024, Se atendieron oportunamente un total de (22) solicitudes realizadas por las diferentes áreas de la SAE.
Para el segundo trimestre del año 2024, Se atendieron oportunamente un total de (22) solicitudes realizadas por las diferentes áreas de la SAE.
Para el tercer trimestre del año 2024, Se atendieron oportunamente un total de (23) solicitudes realizadas por las diferentes áreas de la SAE.
Para el cuarto trimestre del año 2024, Se atendieron oportunamente un total de (43) solicitudes realizadas por las diferentes áreas de la SAE.</t>
  </si>
  <si>
    <t>Durante el periodo del cuarto trimestre del año 2024 (octubre, noviembre y diciembre)  se  recibieron 2.051 solicitudes de comisión de servicio o desplazamiento y fueron gestionadas en su totalidad de manera oportuna.</t>
  </si>
  <si>
    <t>Se indica la cantidad de comunicaciones recibidas y enviados / la cantidad de comunicaciones gestionadas en el cuarto trimestre este indicador se realiza a demanda.</t>
  </si>
  <si>
    <t>En el año 2024 se atendieron un total de 148 solicitudes de este tipo, asi:
Para el primer trimestre del año 2024, se gestionaron oportunamente (32) solicitudes de papeleria, utiles de escritorio y oficina.
Para el segundo trimestre del año 2024, se gestionaron oportunamente (45) solicitudes de papeleria, utiles de escritorio y oficina.
Para el tercer trimestre del año 2024, se gestionaron oportunamente (38) solicitudes de papeleria, utiles de escritorio y oficina.
Para el cuarto trimestre del año 2024, se gestionaron oportunamente (33) solicitudes de papeleria, utiles de escritorio y oficina.</t>
  </si>
  <si>
    <t>COMPLEJIDAD ALTA:
•  45  Conceptos técnicos. Destinación definitiva.
•  13  Conceptos técnicos para compra de franjas de terreno.
•  9  Conceptos técnicos para servidumbre.
•  4 Concepto técnico de oferta de compra directa por cuota parte. 
• 1 concepto técnico.Permiso de ingreso.
• 1 concepto técnico.Saneamiento (desde Alistamiento).
•  81 conceptos técnicos, realizados mediante solicitud al grupo de Saneamiento y/o generados como soporte técnico para el saneamiento de uno o varios folios de matrícula inmobiliaria.
• 11 Conceptos técnicos aprobación de avalúos bienes muebles.
COMPLEJIDAD MEDIA:
•  26 conceptos técnicos sobre estimados de renta.
• 1 conceptos técnicos enfocados en el análisis y revisión de avalúos comerciales.
• 5 conceptos técnicos de estudio para saneamiento catastral de inmuebles.
• 5 conceptos  correspondientes a la transformación productiva de los inmuebles rurales y revisión de un estimado de renta rural.
COMPLEJIDAD BAJA:
• 28 conceptos técnicos sobre estimados de renta. 
• 1 concepto técnico. Estado fitosanitario material vegetal.</t>
  </si>
  <si>
    <t>Se recibieron un total de 565 solicitudes de estudio y elaboración de acto administrativo de destinación definitiva, se elaboraron un total de 490 resoluciones
AA Destinación definitiva elaborados: 249
AA Destinación definitiva solicitadas: 565
En la siguiente ruta se identifican la base en formato Excel que refieren el soporte de las cifras indicadas: https://saesas-my.sharepoint.com/personal/dirplaneacion_saesas_gov_co/_layouts/15/onedrive.aspx?id=%2Fpersonal%2Fdirplaneacion%5Fsaesas%5Fgov%5Fco%2FDocuments%2FPAI%2FAsuntos%20Legales%2F24%2DT4%2FEvidencias&amp;sortField=FileLeafRef&amp;isAscending=true&amp;ct=1735920114879&amp;or=OWA%2DNT%2DMail&amp;cid=5e82982f%2D951c%2D7a85%2Dc7e9%2D215f1016a77d&amp;ga=1</t>
  </si>
  <si>
    <t>En el cuarto trimestre de la vigencia 2024 a la Dirección de Contratación se le solicitaron 4 conceptos, los cuales fueron expedidos en su totalidad.</t>
  </si>
  <si>
    <t>La cifra reportada corresponde a 2 conceptos del segundo trimestre del 2024, sumados a los cuatro del presente reporte. 
RADICADOS ORFEO: 20241200163433, 20241030139083, 20244300133203, 20244100137353</t>
  </si>
  <si>
    <t>En el cuarto trimestre de la vigencia 2024 la Dirección de Contratación recibió 157 solicitudes contractuales, de las cuales se atendieron 143, así: 10 corresponden a ordenes de compra o servicio, 70 corresponden a nuevas contrataciones y 63 a modificaciones contractuales.
La diferencia entre solicitudes contractuales recibidas y las tramitadas, obedece a 12 devoluciones y dos procesos en trámite.</t>
  </si>
  <si>
    <t>En la vigencia 2024 se radicaron 237 solicitudes de modificación contractual, de las cuales se suscribieron 201 y 36 se devolvieron.
Durante la vigencia, se allegaron 206 solicitudes de contrataciones nuevas, de las cuales se sucribieron 217 contratos y ordenes de compra o servicio; 2 se encuentran en trámite, 20 devoluciones, 1 declaratoria de desierto.
Se aclara que en una misma solicitud puede derivar diferentes contratos suscritos como en el caso de las convocatorias públicas y para la presente vigencia representan 34 contratos.
Se adjunta como evidencia base de datos con la relación de los contratos suscritos por modalidad en la vigencia 2024 desde la Dirección de Contratación.</t>
  </si>
  <si>
    <t>Para la vigencia de 2024 se desarrollaron cuatro eventos con la coordinación y gestión de la Dirección de Proyectos, como se indica a continuación: 
1. Encuentro COPOLAD Bolívia - 2024
2. Diplomado jóvenes: "Gerencia social con énfasis en Proyectos"
3. Evento: "Ecomomías Populares para la Paz" - Firmantes de Paz
4. Evento-Taller: "Bienes para la Paz, usos para la Vida": Para el cuarto trimestre de 2024 la Dirección de Proyectos desarrolló junto al Comité Permanente de Derechos Humanos y COPOLAD III, la articulación y elaboración y participación en los talleres Bienes para la Paz, usos para la Vida, relacionados con el impacto social del uso de bienes con medidas cautelares de extinción de dominio entregados a organizaciones para el desarrollo de sus proyectos socio-productivos. La Dirección de Proyectos, elaboró también la sistematización de la información recopilada en los talleres y coordinó el evento de cierre a realizar a finales del mes de enero de 2025.
5. Coordinación para la entrega de 1.061 mercados para población vulnerable en Quibdó (Chocó) con el apoyo del ICBF y la Fuerza Aérea.</t>
  </si>
  <si>
    <t>Cuarto trimestre: La Oficina de Prensa participó en mesas de trabajo con la OTI y la dirección de contratos con el fin de estructurar los estudios previos e investigar las nuevas tendencias consultando expertos en desarrollo web, como el grupo imaginemos desarrollador de plataformas web como Rappi, ETB, entre otras.
El proceso continuará en el 2025 dado que el portal web de la SAE es de gran envergadura y con el fin de dar cumplimiento a los objetivos estrategicos de posicionamiento de marca en diferentes públicos y apoyando la estrategia comercial y misional de la entidad se debe continuar con su estructuración y posterior implementación.</t>
  </si>
  <si>
    <t>La Oficina de Prensa y Comunicaciones, GIT de Servicio y Atención al Ciudadano realizo los siguientes espacios virtuales.
Primer Trimestre: 1. Foro virtual - Bienes de la SAE para entidades públicas
https://www.youtube.com/watch?v=Ta6y1RE61xg
Segundo Trimestre:
2. Foro virtual - Venta Masiva
https://www.youtube.com/watch?v=yVVyI9a97gk
3. Foro virtual - Como ser parte del registro de personas naturales y jurídicas para la administración de empresas de la SAE
https://www.youtube.com/watch?v=oQolYuTY1C8
Tercer Trimestre:
4. Foro virtual - Convocatoria: Oficiales de Cumplimiento y Revisores Fiscales para las Sociedades de la SAE
https://www.youtube.com/watch?v=4dzt4UAdtNc</t>
  </si>
  <si>
    <t>Primer Trimestre:  La Oficina de Prensa y Comunicaciones realizó el diseño y ejecución de tres campañas comunicativas que se pueden evidenciar a través de las redes sociales:  Facebook: @activosSAE X: @activosSAE Instagram: @Saesas1
Segundo Trimestre:  La Oficina de Prensa y Comunicaciones realizó el diseño y ejecución de siete campañas comunicativas que se pueden evidenciar a través de las redes sociales:  Facebook: @activosSAE X: @activosSAE Instagram: @Saesas1
Tercer Trismestre:
La Oficina de Prensa y Comunicaciones realizó el diseño y ejecución de dos campañas comunicativas que se pueden evidenciar a través de las redes sociales:  Facebook: @activosSAE X: @activosSAE Instagram: @Saesas1
Cuarto Trismestre:
La Oficina de Prensa y Comunicaciones realizó el diseño y ejecución de tres campañas comunicativas que se pueden evidenciar a través de las redes sociales:  Facebook: @activosSAE X: @activosSAE Instagram: @Saesas1</t>
  </si>
  <si>
    <t>Primer Trimestre: Debido a los ajustes en el calendario de actividades de la Oficina de Prensa y Comunicaciones, se programó el desarrollo de encuestas internas y/o externas para el segundo trimestre a fin de garantizar  la divulgación y recopilación de datos, es por ello, que estimó la Oficina un tiempo mínimo de 3 meses para validar la participación de los funcionarios, la eficacia en los medios de comunicación, la actualización en la información y las tendencias que mantienen la relevancia en la información que se publica en esos medios.
Segundo trimestre:
Lo comprendido del mes de abril a junio la Oficina La Oficina de Prensa y Comunicaciones, GIT de Servicio y Atención al Ciudadano aplico las siguientes encuestas a los públicos de interés:
1.Encuesta del módulo de PQRSDF la cual evalúa los resultados de satisfacción en la ciudadanía sobre la gestión realizada en el segundo trimestre. (Informe trimestral)
2.Desarrollamos una medición de los canales y contenidos de comunicación interna en la cual se divulga información de interés a los colaboradores de la SAE realizada en el mes de abril del 2024 por medio del chat de WhatsApp (Parche SAE).
3.Preguntamos a la ciudadanía si conoce a la Sociedad de Activos Especiales SAS cuyo objeto era medir el posicionamiento de marca en públicos de interés la cual fue divulgada por medio de Facebook y enviada por correo electrónico el 28 de junio del 2024.
4.Se realizo una encuesta de calidad con el fin de conocer y evaluar el grado de percepción de los ciudadanos ante la Sociedad de Activos Especiales. la cual fue divulgada por medio de Facebook y enviada por correo electrónico el 29 de junio del 2024.
Tercer trimestre:
De acuerdo con las actualizaciones al proceso de evaluación y seguimiento a los requerimientos de la ciudadanía para la implementación del nuevo aplicativo que servirá para la atención de PQRS, se remitió encuesta de satisfacción y percepción la cual será respondida por la ciudadana al recibir la respuesta a sus solicitudes.
Con esta encuesta se pretende hacer la medición de la opinión de los públicos de interés, analizar su satisfacción y posteriormente si se requiere adelantar las acciones de mejora e innovación para la Atención al Ciudadano.
Los soportes anteriormente mencionados se visualizan en la carpeta 130 OPC – Atención al Ciudadano.
Cuarto trimestre:
El análisis de esta encuesta justifica la necesidad de obtener datos representativos sobre la percepción de la población encuestada mediante la prueba de opinión mensual que se realiza dando respuesta a los PQRS.
Teniendo en cuenta lo anterior se elaboro el informe final del año 2024 en la cual se tuvieron en cuenta los siguientes aspectos:
Población encuestada
Interés y aptitud del personal para resolver solicitudes.
Calificación del servicio inicial recibido.
Rapidez en la atención del motivo de la solicitud.
Atención cordial y personalizada. 
Esta conclusión resume los hallazgos generales de la encuesta, destacando tanto los aspectos positivos como las áreas de mejora, y subraya la importancia del feedback recibido.
Los soportes anteriormente mencionados se visualizan en la carpeta 130 OPC – Atención al Ciudadano.</t>
  </si>
  <si>
    <t>Durante el 2024 radicaron 12561 tickets en la mesa de servicio, de los cuales se solucionaron 12463 durante la vigencia del 2024</t>
  </si>
  <si>
    <t>Todos los tickets se solucionaron de acuerdo con los ANS, se toman en el denominador los radicados durante los ultimos días del año y no se pueden cerrar inmediatamente y se deben cerrar en el 2025</t>
  </si>
  <si>
    <t>Durante el cuarto trimestre, se completó la etapa de recopilación de información para la actualización de las Tablas de Retención Documental (TRD). Como parte de este proceso, se llevaron a cabo mesas de trabajo con las diferentes áreas, logrando levantar la información necesaria para la propuesta preliminar de las TRD.</t>
  </si>
  <si>
    <t>No fue posible concretar la aprobación de las TRD debido a los constantes cambios en los jefes de área y las rotaciones de las personas designadas para participar en las mesas de trabajo. Estas variaciones generaron demoras en la validación y aprobación final de la propuesta, afectando directamente el cumplimiento del indicador.</t>
  </si>
  <si>
    <t>Durante el periodo del cuarto trimestre del año 2024 (octubre, noviembre y diciembre)  se validaron y formalizaron 2072 legalizaciones de comisión de servicio o desplazamiento, quedando pendiente por legalizar 311 comisiones del trimestre.
Teniendo en cuenta que se vienen acumulando las cantidades  de las comisiones que no habian sido legalizadas de los trimestres anteriores, se suman al numerador 59 la cantidad de 335 que a la fecha ya han están legalizadas.</t>
  </si>
  <si>
    <t xml:space="preserve">
Es importante aclarar que no depende de la gestión  de viaticos y comisiones el cumplimiento de los funcionarios para la legalización de las comisiones, ya que dependemos de la prontitud de cada uno de ellos para que remitan la información, sin embargo el proceso de gestión de viáticos realiza el seguimiento, acompañamiento y capacitación a las y los trabajadores de planta, funcionarios publicos, contratistas y otros, implementando las alertas y acciones necesarias para que cumplan con  las legalizaciones en los tiempos estipulados en el procedimiento de viaticos.</t>
  </si>
  <si>
    <t>Durante el periodo del tercer trimestre del año 2024 (julio,agosto y septiembre)  se validaron y formalizaron 2.064 legalizaciones de comisiones de servicio o desplazamiento, quedando pendiente por legalizar 323 comisiones del trimestre.
Teniendo en cuenta que se vienen acumulando las cantidades  de las comisiones que no habian sido legalizadas de los trimestres anteriores, se suman al numerador 59 la cantidad.de 234 que a la fecha ya han están legalizadas.</t>
  </si>
  <si>
    <t>Una vez los siniestros son informados por las distintas áreas, se da aviso al asesor de seguros para su trámite y gestión pertinente ante la Aseguradora, el avance de las reclamaciones depende de la entrega oportuna de la documentación solicitada por la Compañía de seguros y/o ajustador que soporten la ocurrencia y cuantía del siniestro; estas reclamaciones han sido informados por las áreas así:  
Para el  primer trimestre del año 2024, se tramito el reporte de seis (06) siniestros.
En el segundo Trimestre del año 2024 se tramito el reporte de nueve (09) siniestros.
En el tercer Trimestre del año 2024 se tramito el reporte de nueve (13) siniestros.
Durante el cuarto Trimestre del año 2024 se tramito el reporte de trece (11) siniestros así:  cinco (05) Póliza Autos, tres (03) siniestros Póliza TRDM, un (01) siniestro Póliza RCE y dos (02) siniestros Póliza RC Servidores Públicos.
Para un total de treinta y nueve (39) siniestros reportados a la Aseguradora durante el año 2024.</t>
  </si>
  <si>
    <t>La  Dirección de Analítica, Alistamiento y Valoración realizó el alistamiento físico catastral de 3607 inmuebles en el 2024.
De los Folios de Matrícula Inmobiliaria alistados,1584 se habilitaron para avalúo y 2023  deben ser saneados. 
De los inmuebles que requieren proceso de saneamiento: 
• 104 FMI en propiedad horizontal presentan diferencias de áreas de construcción catastrales y jurídicas.
• 893 FMI presentan diferencia de áreas de terreno.
• 22 FMI no tienen plena identificación del área registral y sus polígonos son irregulares.
• 423 FMI requieren revisión de escitura pública para determinar su área.
• 581 FMI no tienen información de área catastral asociada.</t>
  </si>
  <si>
    <t>PRIMER TRIMESTRE: 735 alistamientos físico catastrales.
SEGUNDO TRIMESTRE: 620 alistamientos físico catastrales.
TERCER TRIMESTRE: 1534 alistamientos físico catastrales.
CUARTO TRIMESTRE: 718 alistamientos físicos catastrales, de estos, 282 se habilitaron para avalúo y 436 para saneamiento. 
De los inmuebles que requieren proceso de saneamiento:
• 28 FMI en propiedad horizontal presentan diferencia de áreas de construcción catastrales y jurídicas.
•  175 FMI presentan diferencia de áreas de terreno.
•  84 FMI necesitan revisión de escritura pública para determinar su área.
•  135 FMI no tienen información de área catastral asociada.
•  14 FMI no tienen plena identificación del área registral y cuentan con polígonos irregulares que impiden su cálculo.</t>
  </si>
  <si>
    <t>La Dirección de analítica, alistamiento y valoración se encarga de la revisión y aprobación del avalúo comercial de los bienes inmuebles urbanos y rurales conforme a las metodologías establecidas por el Instituto Geográfico Agustín Codazzi (IGAC) a través del registro abierto de avaluadores (RAA).
En el año 2024 se revisaron 4402 avalúos comerciales que estan distribuídos de la siguiente manera:
• 2675 FMI con estado legal "en proceso" que fueron aprobados por el comité de ENAJENACIÓN TEMPRANA.
•  779 FMI  con estado legal EXTINTOS.
• 200 FMI que pertenecen a Sociedades en liquidación.
• 748 FMI que pertenecen a Sociedades Activas.</t>
  </si>
  <si>
    <t>CIFRAS CUARTO TRIMESTRE
Se realizaron los avalúos de 1.508 FMI distribuidos así:
• 459 FMI con estado legal "en proceso" que fueron aprobados por el comité de ENAJENACIÓN TEMPRANA.
•  311 FMI  con estado legal EXTINTOS.
• 47 FMI que pertenecen a Sociedades en liquidación.
• 691 FMI que pertenecen a Sociedades Activas</t>
  </si>
  <si>
    <t>Este procedimiento se lleva a cabo bajo la supervisión de la Dirección de analítica y valoración (DAAV), con el propósito de obtener la valoración comercial de los bienes muebles. El objetivo principal es determinar si los bienes valorados están en condicion de ser comercializados o si por el contrario deben ser destruídos.
Las cifras del año 2024 son:
• Revisión avalúos vehículos y medios, de la Dirección para la Democratización de Activos Muebles.
Solicitudes recibidas:826
Solicitudes revisadas:758
• Conceptos de valor:
Solicitudes recibidas: 69
Solicitudes revisadas: 46
• Solicitudes relacionadas con semovientes:
Solicitudes recibidas: 6
Solicitudes tramitadas: 6</t>
  </si>
  <si>
    <t>CUARTO TRIMESTRE:
Solicitudes recibidas: 86
Solicitudes revisadas:391</t>
  </si>
  <si>
    <t xml:space="preserve">La Dirección de Analítica, Alistamiento y Valoración (DAAV) realiza el proceso de revisión y aprobación de estimados de renta para áreas urbanas y rurales. En el año 2024, se gestionaron  revisiones de estimados de renta de los dos subtipos de activos.
Las solicitudes de revisión de estimados de renta urbanos han sido requeridas por las direcciones territoriales y las direcciones de sociedades (activas y en liquidación) , en el año 2024 se revisaron estimados a 627 FMI de 803 unidades económicas. Las solicitudes se distribuyeron de la siguiente manera: 
• 206 FMI fueron solicitados por la Dirección Territorial Centro Oriente.
• 196 FMI fueron solicitados por la Dirección Territorial Caribe.
• 91 FMI fueron solicitados por la Dirección Territorial Occidente.
• 134 FMI fueron solicitados por la Dirección Territorial Sur Occidente.
Las solicitudes de revisión de estimados de renta rurales han sido requeridas por las direcciones territoriales y de sociedades (activas y en liquidación).  En el año 2024 se revisaron y aprobaron estimados de renta para 115 FMI correspondientes a 37 unidades inmobiliarias existentes. Estas solicitudes se distribuyeron de la siguiente manera:
• 23 FMI fueron solicitados por la Dirección Territorial Centro Oriente.
• 19 FMI fueron solicitados por la Dirección Territorial Caribe.
• 11 FMI fueron solicitados por la Dirección Territorial Occidente.
• 62 FMI fueron solicitados por la Dirección Territorial Sur.
</t>
  </si>
  <si>
    <t>CIFRAS TRIMESTRALES AÑO 2024
PRIMER TRIMESTRE URBANOS:
Revisión y aprobación a 180 FMI
PRIMER TRIMESTRE RURALES:
Revisión y aprobación a 21 FMI.
SEGUNDO TRIMESTRE URBANOS:
Revisión y aprobación 121 FMI.
SEGUNDO TRIMESTRE RURALES:
Revisión y aprobación 93 FMI 
TERCER TRIMESTRE URBANOS:
Revisión y aprobación 124 FMI.
TERCER TRIMESTRE RURALES:
No se revisó ningún estimado.
CUARTO TRIMESTRE URBANOS:
Revisión y aprobación a 202 estimados de renta.Estas solicitudes fueron requeridas desde las Direcciones territoriales así:  
• 27 FMI fueron solicitados por la Dirección Territorial Centro Oriente.
• 141 FMI fueron solicitados por la Dirección Territorial Caribe.
• 15 FMI fueron solicitados por la Dirección Territorial Occidente.
• 19 FMI fueron solicitados por la Dirección Territorial Sur Occidente.
CUARTO TRIMESTRE RURALES:
Revisión y aprobación 1 FMI pertenenciente a la Dirección Territorial Occidente.</t>
  </si>
  <si>
    <t xml:space="preserve">El proceso de saneamiento realizó la revisión, estudio y solicitud del saneamiento físico catastral de 550 FMI de inmuebles del inventario de la SAE en el año 2024. Este proceso estudia y desarrolla actividades necesarias para resolver las inconsistencias a nivel documental, físico, catastral y técnico de los inmuebles, con el objetivo de prepararlos para su alistamiento y comercialización. </t>
  </si>
  <si>
    <t>PRIMER TRIMESTRE: Saneamiento a 134 FMI.
SEGUNDO TRIMESTRE: Saneamiento a 133 FMI.
TERCER TRIMESTRE: Saneamiento a 129 FMI.
CUARTO TRIMESTRE: Saneamiento a 154 FMI.</t>
  </si>
  <si>
    <t>Durante el año 2024, la Dirección de Analítica, Alistamiento y Valoración llevó a cabo la revisión y aprobación de las fichas de caracterización correspondientes a 711  FMI, de inmuebles rurales. Estas revisiones fueron realizadas en respuesta a la solciitud de  la Dirección para la Democratización de Activos Inmuebles Rurales.
Del total de solicitudes procesadas:
• 391 FMI corresponden a inmuebles de la Dirección Territorial Cento oriente.
• 68 FMI corresponden a inmuebles de la  Dirección Territorial Norte.
• 36 FMI corresponden a inmuebles de la Dirección Territorial Occidente.
• 216 FMI Corresponden a inmuebles de la Dirección Territorial Sur.</t>
  </si>
  <si>
    <t xml:space="preserve">PRIMER TRIMESTRE: 152 Fichas.
SEGUNDO TRIMESTRE:523 Fichas.
TERCER TRIMESTRE:20 Fichas.
CIFRAS CUARTO TRIMESTRE:
Se llevó a cabo la revisión y aprobación de las fichas de caracterización correspondientes a 16 FMI de inmuebles rurales. 
Del total de solicitudes procesadas:
• 6  FMI corresponden a inmuebles de la Dirección Territorial Cento oriente.
• 1 FMI corresponden a inmuebles de la  Dirección Territorial Occidente.
• 9 FMI corresponden a inmuebles de la Dirección Territorial Sur
</t>
  </si>
  <si>
    <t>ASREC
Se recibieron 2320 FMI para la expedición de viabilidades juridicas de destinación definitiva, las cuales 2140 corresponden al inventario de metas estrategicas. De las cuales se realizó el estudio juridico de 2076.
validaciones jurídicas elaboradas: 2076
validaciones jurídicas solicitadas: 2320
INGESA
La cifra proviene de la identificación de solicitudes de las áreas para realizar el alistamiento para venta de los activos en administración, encontrando que:
validaciones jurídicas elaboradas: 8591
validaciones jurídicas solicitadas: 9495
En la siguiente ruta se identifican las tres bases (Base alistamiento extintos, Ley de Crecimiento Económico, Base Alistamiento Enajenación Temprana) en formato Excel que refieren el soporte de la cifra indicada: https://saesas-my.sharepoint.com/personal/dirplaneacion_saesas_gov_co/_layouts/15/onedrive.aspx?id=%2Fpersonal%2Fdirplaneacion%5Fsaesas%5Fgov%5Fco%2FDocuments%2FPAI%2FAsuntos%20Legales%2F24%2DT4%2FEvidencias&amp;sortField=FileLeafRef&amp;isAscending=true&amp;ct=1735920114879&amp;or=OWA%2DNT%2DMail&amp;cid=5e82982f%2D951c%2D7a85%2Dc7e9%2D215f1016a77d&amp;ga=1</t>
  </si>
  <si>
    <t>A corte del cuarto trimestre del 2024 se han radicado acciones de tutela, de las cuales 499 son por concepto de derecho de petición, lográndose como fallos favorables un total de 406.
No se obtuvo el 100% de fallos favorables, las respuestas generadas a los derechos de petición no son generadas de manera clara, precisa y de fondo. Como plan de acción se han implementado capacitaciones por parte del GIT DEFENSA, en donde se manera puntual se les ha realizado observaciones a las áreas, indicándoles las falencias en las respuestas generadas.</t>
  </si>
  <si>
    <t>En el cuarto trimestre de la vigencia 2024 se tramitaron a través de SECOP II 133 publicaciones correspondientes a 70 contrataciones nuevas y 63 modificaciones contractuales.
Se aclara que en el cuarto trimestre del 2024 hubo una diferencia de 5 solicitudes, ya que estas se recibieron y fueron devueltas a las respectivas area</t>
  </si>
  <si>
    <t>Las cifras reportadas corresponden al acumulado en el año 2024, de lo cual es importante resaltar que para el tercer trimestre había una diferencia entre numerador y denominador de 40 solicitudes que fueron devueltas a las dependencias solicitantes.
Se adjunta como evidencia base de datos con las relación de los contratos suscritos durante la vigencia 2024, desde la Dirección de Contratación.</t>
  </si>
  <si>
    <t xml:space="preserve">Sociedades que cuentan con designación de representante legal con los mecanismos establecidos en la metodologia de administración.
DISTRIBUCIONES MYZ
YOHNPIXCELL-CHECHO
YOHNPIXCELL SHOPIN
YOHNPIXCELL LA CEJA
YOHN PIXCELL
INVERSIONES YOHNPIXCELL
DR. CELL N
SHENG LI IMP &amp; EXP S.A.S
LOS ANGELES DISCO BAR JUANCHO
INVERCINCO S. A.
LEGENDARIOS LIMITADA EN LIQUIDACION
CONSTRUCTORA SAN NICOLAS S.A.S
LA SACAN S.A.S
ESTACION DE SERVICIO ROMAR
PARADISE DISCOTECA BAR
INDUSTRIAS MASANTI S.A.S.
INDUSTRIAS CALZAMARK S.A.S
TRANSPORTES DALLAS TEXAS SAS
COMERCIALIZADORA E INVERSIONES BUSTOS ARIZA Y CIA S EN C SIGLA TRANSCIBA
EL VIEJO OESTE S A S
SERENDIPIA GROUP S.A.S.
IKON GROUP S A S
PISCICOLA ACUAPEZCA LTDA
EMATPEYA EMPRESA ASOCIATIVA DE TRABAJO PESQUERO DE
INVERPOLMAR S.A.S.
INVERSIONES KHARFAN &amp; COMPAÑIA SOCIEDAD EN COMANDITA - EN LIQUIDACION
CONTI CONSTRUCCION &amp; INGENIERIA S. A. S. C. I.
INVERSIONES LOPEZ CADAVID Y CIA LTDA
CRIADERO LA LUISA E.U.
IDEAS &amp; CONCRETOS S A S
HMA TALLER CREATIVO S.A.S.
RESTAURANTE BAR EL TRANSPORTADOR S.A.S.
MP OPERACION LOGISTICA SAS
AGUILAR RODRIGUEZ ASOCIADOS SAS
CONSTRUCTORA SARA LIMITADA
HUMBERTO QUINTERO O Y CIA S C A
MOTEL ATLANTIS
JB LEGAL SERVICES S.A.S.
TEMPROGLASS S.A.S.
ESTACION DE SERVICIO LOS JOSE S.A.S
COMERCIALIZADORA EL LAGUITO S.A.S.
RENTI - AGRO S.A.S
COMERCIALIZADORA JPINO S.A.S.
INVERSIONES KELAM S.A.S.
ZODU S.A.S.
AGROPECUARIA EL NILO S.A.
AGROPECUARIA SANTA ANITA DE NECHI S.A.S
ARMAGEDON S.A
INMOBILIARIA JD LIMITADA
CACENOR S.A.S.
CASA GRAJALES SA
CONSORCIO INDUSTRIAL INTERNACIONAL S.A -  C.I.I. S.A
ESTACION DE SERVICIO TECA CIA LTDA
CRISTHIAN CAMILO URIBE A. Y CIA. S. EN C.
GRUPO EMPRESARIAL ALDEA S.A.S
COOPERATIVA DE TRANSPORTADORES DEL URABA Y OCCIDENTE ANTIOQUENO - COOTRANSUROCCIDENTE
BOMBA CAPA
ESTACION DE SERVICIO LA VELENITA DE SAN PEDRO DE LA PAZ
CRETA S.A.
ESTACION DE SERVICIO LA FLORESTA DE FUENTE DE ORO
ESTACION DE SERVICIO KAIWA
VASELINAS INDUSTRIALES DE COLOMBIA S.A.
FINANZAS PLANES Y NEGOCIOS LTDA
FRUTAS DE LA COSTA S.A  ANTES INDUSTRIAS DEL ESPIRITU SANTO S.A.
FUTURAUTOS, TAXIS Y MAS LTDA
GOLGOTA LTDA
GRAJALES S.A.
LOS VIÑEDOS DE GETSEMANI S.A.
HEBRON S.A.
ESTACION DE SERVICIO EL MOLINO DE HOBO
INVERSIONES SANTA MONICA LTDA
INVERSIONES AGUILA LTDA
INVERSIONES GRAME LTDA
INVERSIONES LOS POSSO LIMITADA S.C.S
JOSAFAT S.A
FRUTAS EXOTICAS COLOMBIANAS S.A.
MACEDONIA LTDA.
READY FRUIT COMPANY S.A. ANTES AGROINDUSTRIAS SANTO DOMINGO S.A.
SALIM S.A
SERVITURISMO SAS
SOCIEDAD AGUSTIN GRAJALES Y COMPANIA LIMITADA
EDS BIOMAX DANIMAR
E.D.S. CCJ
PENTACOOP S.A.
PATENTES MARCAS Y REGISTROS S.A. - PATMAR S.A.-
LTC E.U.
INVERSIONES COMERFAR LTDA
ESTACION DE SERVICIOS LOS MINEROS 6
QUIRURGICOS DENTALES QUIRUDENT SAS
TAKARA S.A.S.
HOLDING JA2 S.A.S.
GRUPO S.M. S.A.S.
DISTRITO ORIENTAL SAS
INMOBILIARIA JASA
ASESORES Y CONSULTORES PV. SAS
HIERROS EL DORADO SAS
FERRETERIA AMERICA GOMEZ Y COMPAÑIA S A S
FERREOXI S A S
TRANSPORTES GRANELES S.A.S
INVERSIONES JC N Y M SAS
INVERSIONES AL GRANEL S.A.S
FLETES Y TRANSPORTES S.A.S
TRANSPORTES MEJIA S.A
MULTISERVICIOS CAMIONEROS SA.
MEJIA JARAMILLO &amp; CIA S.C.A
HOTEL QUINTA AVENIDA CUCUTA
SOCIEDAD DE NEGOCIOS SAN AGUSTIN LTDA
AMIGOS DEL FUTBOL S.A.S
TECNOLOGIAS Y CONSULTORIAS AMBIENTALES Y DE GESTION S.A.S
PLANTA LOS CRISTALES LIMITADA
INGENIERIA COLOMBIANA INCOL S.A.S.
GLASS AIRCRAFT DE COLOMBIA LIMITADA
TARSOS LIMITADA
TURISMO HANSA S.A.
TRANSPORTES LA FORTALEZA S A S
ESTACION DE SERVICIOS LOS MINEROS 5
TALLER INDUSTRIAL LA FORTALEZA SAS
PARQUEADEROS DEL FUTURO LTDA
MICROM DE COLOMBIA SAS
INVERSIONES GENERALES SA - INGON SA
INVERSIONES AGROPECUARIAS HERNANDEZ JIMENEZ Y CIA S EN C
ESTACION DE SERVICIOS LOS MINEROS 4
UN VIVIR MEJOR S.A.S UVIME S.A.S.
ESTACION DE SERVICIOS LOS MINEROS 3
HOTEL PLAZA VERSALLES S.A.
GRANJA LA SIERRA LTDA.
ESTACION DE SERVICIOS LOS MINEROS 2
ESTACION DE SERVICIOS LOS MINEROS 1
ESTACION DE SERVICIO Y SERVITECA ANGOLA
GASOLINERA LA ESPERANZA
ESTACION DE SERVICIO TERPEL OASIS
ESTACION DE SERVICIO SOL DE ORIENTE
ESTACION DE SERVICIO PATIECITOS
ESTACION DE SERVICIO MOBIL Y TERPEL
ESTACION DE SERVICIO LOS COLORADOS
ESTACION DE SERVICIO LA NUEVA PETROLERA
ESTACION DE SERVICIO EL PAPA
ESTACION DE SERVICIO DON RODRIGO
ESTACION DE SERVICIO BELLO VALLE
ESTACION DE SERVICIO AGUAS CLARAS
IMPORLLANTAS NEIVA
AGROINDUSTRIA LA MARGARITA SA
CONSTRUCTORA LLANO CENTRO SAS
UNIKAPITAL SAS
INVEREXITO S.A
GISUCAF SAS
GRUPO C L A U  S A S
CONSTRUCTURA SALAZAR E HIJOS SAS
ALMACEN MOTOS NEIVA SEDE 2
SOCIEDAD HOTELERA MAYALES PLAZA S A S
LAVADERO HANGAR LA 39
AMBULANCIAS SERVIMEDIC S.A.S
IPS REHABILITAR DEL PUTUMAYO S.A.S.
</t>
  </si>
  <si>
    <t>Esta Dirección reitera la solicitud de eliminación del indicador teniendo en cuenta que la responsabilidad de asignar depositarios provisionales es de la Gerencia de Depositarios y la asignación de Representantes Legales por medio de Gobierno Corporativo se hace desde la Vicepresidencia de Sociedades. Por lo tanto, se está reportando la gestión de otras áreas y no depende de la gestión de esta Dirección.</t>
  </si>
  <si>
    <t>Se cumple con la meta establecida de visitas de inspección a sociedades y establecimientos de comercio a cargo de la Dirección.</t>
  </si>
  <si>
    <t>En el marco del proceso de rediseño institucional, se realizó una actualización integral de varios documentos clave, lo que fortalece la estructura operativa de la entidad y garantiza la alineación con los objetivos estratégicos. Estas actualizaciones no solo optimizan la eficiencia de los procesos, sino que también aseguran la transparencia, el cumplimiento normativo y la gestión adecuada de los recursos. A continuación, se presentan los documentos actualizados y el análisis correspondiente:
Documentos Actualizados:
Caracterización del proceso de Comunicación Estratégica y Atención a las Ciudadanías
Procedimiento de Atención, Seguimiento y Control a Requerimientos
Política de SARLAFT (Sistema de Administración del Riesgo de Lavado de Activos y Financiación del Terrorismo)
Guía Metodológica para la Gestión de Riesgos
Caracterización del proceso de Tecnologías de la Información
Procedimiento para el Recaudo de Cartera de Bienes Inmuebles No Sociales
Procedimiento para el Uso de Pólizas en Contratos de Arrendamiento
Caracterización del proceso de Gestión Financiera
Procedimiento para la Elaboración y Presentación de Declaraciones Tributarias
Procedimiento para la Elaboración y Presentación de Estados Financieros
Código de Integridad y Buen Gobierno de la Sociedad de Activos Especiales S.A.S.
Caracterización del proceso de Gestión del Cumplimiento
Plan Anual de Austeridad del Gasto
Procedimiento para el Pago de Reserva Técnica
Procedimiento para la Expedición de Certificados de Deuda y/o Paz y Salvo de Contratos de Arrendamiento
Política de Riesgos
Caracterización del Proceso de Direccionamiento Estratégico
Guía Metodológica para la Formulación de Indicadores
Guía Metodológica para la Actualización y Mejora Documental del Sistema Integrado de Gestión - SIG
Caracterización del Proceso de Diagnóstico y Alistamiento
Caracterización del Proceso Disposición o Democratización Final de Activos
Caracterización del Proceso de Disposición Temporal de Activos No Sociales
Caracterización del Proceso de Recepción y Registro
Caracterización del Proceso de Gestión del Talento Humano
Política de Seguridad y Salud en el Trabajo
Política de Seguridad Vial
Caracterización del Proceso de Relacionamiento Estratégico y Alianzas Público-Populares
Guía Metodológica para la Estimación del Precio Mínimo de Venta y Costo Beneficio de Automotores
Código de Derechos y Deberes del Ciudadano
Código de Carta de Trato Digno
Caracterización del Mantenimiento y Soporte de Tecnología
Las actualizaciones realizadas en estos documentos clave son una parte fundamental del rediseño institucional, ya que refuerzan la estructura operativa y mejoran la eficiencia de los procesos. Además, garantizan el cumplimiento normativo y refuerzan los principios de transparencia, integridad y sostenibilidad. Estos cambios posicionan a la entidad para enfrentar los retos futuros con una gestión más eficaz, alineada con los objetivos estratégicos.</t>
  </si>
  <si>
    <t>El informe destaca que los resultados obtenidos en el indicador son el fruto de la implementación exitosa de las diversas fases de documentación. Este proceso facilitó la consolidación de la actualización estratégica de la documentación durante el periodo reportado, logrando avances significativos en el cumplimiento de los objetivos establecidos. La ejecución ordenada y secuencial de estas fases no solo mejoró la coherencia y calidad de los documentos, sino que también optimizó los procesos internos. De esta manera, contribuyó de forma directa al fortalecimiento del Sistema Integrado de Gestión (SIG) y al cumplimiento de las metas estratégicas definidas para el cuarto trimestre.</t>
  </si>
  <si>
    <t>Para el cuarto  trimestre no se relizaron  6 asambleas extraordinarias de las sociedades el portafolio.</t>
  </si>
  <si>
    <t>El en cuarto trimestre del año, dentro de lo programación del plan de trabajo anual se ejecutaron 102 actividades de las 88 actividades programadas, alcanzando un cumplimiento de ejecución del 114%. Lo anterior  se debe a que se ejecutaron 14 actividades que se habian programado en los trimestres anterioresy que no se habian podido ejecutar.
Dentro de las actividades que no se ejecutaron se enmarcan en el plan de emergencias, programa de gestion del riesgo psicosocial, programa de gestion del riesgo vial, y proceso de certificacion en ISO 45001:2018.
a lo largo de la vigencia la ejecuciòn a sido la siguiente:
1T: P97/E84: 84%
2T: P118/E109: 93%
3T: P103/ E87: 83%
4T: P 88 / E102. 114%</t>
  </si>
  <si>
    <t xml:space="preserve">La meta establecida en los objetivos estrategico para el plan de trabajo anual fue alcanzar un cumplimiento mayor al 93%, el cual se cumple al final de la vigencia con una ejecucion del 94.1%. </t>
  </si>
  <si>
    <t xml:space="preserve">En el Cuarto trimestre, el GIT de Control Disciplinario Interno realizó las siguientes actividades:
• Revisión y proposición de nueva versión del Reglamento Interno de Trabajo.
• Realización de ocho jornadas de capacitación sobre procedimiento disciplinario laboral en jornadas de inducción y reinducción.
Aprobación de la nueva versión del Procedimiento Disciplinario Laboral PR-TH-005. 
Realización de procedimientos disciplinarios y actividades de prevención. 
</t>
  </si>
  <si>
    <t>Desde la Dirección Territorial Caribe con su equipo de estimados de renta para bienes inmuebles urbanos se adelantó una labor destacable en la que se logró cumplir con la meta de estimados de renta ajustada a mediados del 2024 con 200 E.R. elaborados y aprobados. El nfoque de los estimados de renta estuvo en los procesos para nuevos negocios de arrendamiento, transacciones y legalizaciones de ocupación para impactar el proceso comercial y de recaudo. Adicional, se elaboraron estimados de renta para procesos de gestión de pólizas de predios asociados a productividad comercial.</t>
  </si>
  <si>
    <t xml:space="preserve">Actualmente se está en el proceso de saneamiento ( Terminaciones, transacciones y nuevos contratos) de los contratos que carecen de pólizas; ; se identificaron los contratos aprobados sin facturar, los cuales no tienen poliza y deben ser terminados en sístema ya que representan una obligación irreal al haber finalizado el vinculo contractual pero este permanece en estado APROBADO en sístema.  </t>
  </si>
  <si>
    <t>Se está en ejecución de un plan de trabajo para pólizas que permitirá que el 100% de los contratos de la entidad cuenten con esta garantía; ya se identificaron los contratos aprobados sin facturar en sístema y se están presentando en los comités las terminaciones en sístema de estos. los nuevos contratos se están gestionando con pólizas de seguros con el objetivo de que los contratos de arrendamiento de la Dirección Territorial Caribe cuenten con esta garantía desde el inicio</t>
  </si>
  <si>
    <t>Durante el año 2024 la Dirección Territorial Caribe agendó y llevó acabo con éxtio diligencias de recuperación de activos real y material, donde se priorizaron los lineamientos de entregas de predios para la paz, destinaciones definitivas, destinaciones provisionales, procesos de comercialización por venta a la ANT, y fortalecimiento de la infraestructura para la educación, así como el seguimiento y apoyo para procesos de negocios comerciales. Se resalta el compromiso y empeño del equipo de recuperación de bienes inmuebles, quienes cumplieron con arduas jornadas laborales para el cumplimiento de esta meta y la correcta ejecución de los desalojos.</t>
  </si>
  <si>
    <t>42 Contratos de arrendamiento nuevos ( enero- diciembre) 
18 Prorrogas suscritas en enero 2024.
16 Prorrogas suscritas en febrero 2024.
34 Prorrogas suscritas en marzo 2024.
38 Prorrogas suscritas en abril 2024.
29 Prorrogas suscritas en mayo 2024.
13 Prorrogas suscritas en junio 2024.    
21 Prorrogas  suscritas en julio 2024.
22 Prorrogas  suscritas en agosto 2024.     
10 Prorrogas  suscritas en septiembre 2024.    
19 Prorrogas  suscritas en octubre 2024.
18 Prorrogas  suscritas en noviembre 2024.
12 Prorrogas  suscritas en diciembre 2024.</t>
  </si>
  <si>
    <t>El proceso de suscripción y renovación de garantías se realiza de manera manual con las aseguradoras, por lo que se están exploando opciones para que desde el nivel central de la entidad se parametrice la prórroga automática de los contratos.</t>
  </si>
  <si>
    <t>En el cuarto trimestre de 2024 se programaron un total de 200 diligencias de recuperación material, debidamente aprobadas por el comité Territorial, las cuales se dividen de la siguiente manera:
Diligencias efectivas o entrega voluntaria: 110
Diligencias reprogramadas, pero con gestión, para 2025: 65
Diligencias suspendidas definitivamente por orden judicial y/o no ejecutables: 25
tiene menú contextual</t>
  </si>
  <si>
    <t xml:space="preserve">El avance del indicar al cuarto trimestre es del 100%, Este resultado se presenta teniendo en cuenta los cambios presentandos con el rediseñor institucional con el ingreso de mas personal apoyar el proceso de Estimado de Renta. 
</t>
  </si>
  <si>
    <t>Para mejorar el resultado del indicador,   la territorial fortalece el área de GIT de Diagnostico y Alistamiento con el ingreso de personal para la realización de los Estimados de Renta.
Como estrategía en la optimizaicón del recurso se adopta la priorización de estos al igual que se asigna un lider donde llevar un seguimiento y control a las revisiones y elaboraciones de estos. 
Con la ampliacion en valor y plazo de los estimados de renta por metodología, aporta para mejorar el indicador</t>
  </si>
  <si>
    <t xml:space="preserve">El avance del indicador al cuarto trimestre es del 66%, donde se han celebrado 70 que efectivamente se requiere que su garantía sea a través de poliza como lo indica la Metodología de Administración,
</t>
  </si>
  <si>
    <t>como Plan de Mejoramiento para el aumento de este indicar, la territorial con la puesta en marcha del rediseño institucional se  asignó un funcionario para el seguimiento y control del aseguramiento de los contratos a través de poliza o fianza u otras garantias que esten bajo los lineamientos de la Metodología de Administración el cual se ve reflejado en el aumento en el indicador al igual que minimizar el riesgo de no contar con contrato sin poliza aseguradora.
La Territorial esta en la implementación del seguimiento a este indicador en cuanto a que todas las inclusiones que se envien a Nivel central si queden incluidos dentro de la poliza</t>
  </si>
  <si>
    <t>El indicador presenta un avance de 100%, ya que para el cumplimiento de este  la Territorial se encuentra priorizando para la recuperación de inmuebles de alto potencial comercial e inmuebles que aporten a la democratizacion de los activos.</t>
  </si>
  <si>
    <t>La Territorial tiene como práctica adelantar los desalojos que cuentan con un potencial comercial alto y como estrategia para  primera instancia se acude al mecanismo de entrega voluntaria, esto con el fin de minimizar costos a la Entidad.
Situaciones que afectan la recuperacion del 100% de los inmuebles programados es por variables como:  tutela, orden público se suspende pero no quiere decir que se suspendan indefinidamente.
Mitigando los riesgos operativos la territorial realiza el comité desalojos de los inmuebles aprobando aquellos que cumplan con la misionalidad de la entidad.
Al igual que se sigue motivando como primer opción las recuperaciones por entregas voluntarias.</t>
  </si>
  <si>
    <t>Por parte de la Dirección Territorial se realizaron y revisaron 832 estimados de renta (110 revisados a depositarios y 722 realizados por la territorial), de los cuales 343 corresponden apartamentos, 26 depósitos, 168 parqueaderos, 52 lotes o áreas de terreno, 70 casas, 60 locales comerciales, 36 oficinas, 1 finca campestre, 1 estación de servicio, 1 edificio, 60 bodegas, 11 edificios de tipología hotelera, 2 edificios de uso mixto y 1 colegio.</t>
  </si>
  <si>
    <t>De enero a diciembre se aprobaron 124 contratos distribuidos de la siguiente manera:
29 contratos de transacción.
1 comodato.
94 vivienda y comercial.
Para hallar el indicador solo se tuvo en cuenta el total de contratos aprobados para vivienda y comercial, ya que las transacciones y los comodatos no aplican a póliza o garantía.
De acuerdo a lo anterior el porcentaje de cumplimiento en el indicador de contratos con póliza o garantía durante el año 2024 fue de 95,74% ya que de los 94 contratos aprobados 90 cuentan con garantía y 4 no la tienen.</t>
  </si>
  <si>
    <t>La Territorial Sur programó para diligencia de desalojo 111 folios de matrícula inmobiliaria, de los cuales 77 predios fueron recuperados.
Los grandes retos que se presentaron durante el año 2024 en las diligencias de desalojo fueron los siguientes:
Acciones de tutela con medida provisional de suspensión. En su gran mayoría las medidas de suspensión fueron otorgadas por el plazo que perdure la acción, es decir, 10 días hábiles. Sin embargo, hubo ocasiones en el que los jueces excedían dicho plazo, generando dilaciones en el proceso de recuperación.
Inasistencia de las autoridades a las diligencias de desalojo. Todas las autoridades son esenciales para las diligencias, por lo que su inasistencia genera que las diligencias sean suspendidas y reprogramadas al mes siguiente. Sin embargo, durante este lapso de tiempo, mientras se reprograma la diligencia, los ocupantes interponen acciones de tutela suspendiendo nuevamente la diligencia ampliándose el plazo de recuperación del activo.
Suspensión por problemas de seguridad en la zona. La Policía en varias ocasiones solicita la cancelación y programación de diligencias por problemas de seguridad, mientras ellos adelantan los estudios de seguridad se debe suspender la diligencia.
La mayoría de los ocupantes solicitan un plazo prudencial para retirar los enseres, pues por la gran cantidad de muebles que hay en el predio, el Director Territorial proporciona plazos para que los ocupantes se retiren voluntariamente del predio.</t>
  </si>
  <si>
    <t>07-01-2025: En el año 2024, la Gerencia de Depositarios tenía como meta realizar un total de 400 asignaciones de activos. Sin embargo, al cierre del periodo, se cuentan con 270 asignaciones vigentes, en este punto es imporante indicar que se realizaron otras asignaciones pero que por motivos de renuncia o remoción por incumplimiento de obligaciones no continuaron su curso. 
Se detalla el desglose de las asignaciones vigentes  y las causas subyacentes que impactaron en el cumplimiento de la meta:
226 asignaciones a depositarios tradicionales.
34 asignaciones a depositarios populares.
10 asignaciones a gerentes populares.
Causas de no cumplimiento:
1. Desde 2022, se ha llevado a cabo un proceso continuo de remoción y exclusión de depositarios del registro,ya sea por incumplimiento o renuncia de los depositarios, lo que ha reducido significativamente el número de depositarios activos y disponibles para la asignación de activos.
2.La Convocatoria 01 de 2024 fue diseñada para ampliar el registro de depositarios. Como resultado, 32 nuevos depositarios fueron incorporados, de los cuales:
5 liquidadores.
27 personas para administrar sociedades activas.
Aunque esta convocatoria contribuyó a aumentar el número de depositarios disponibles, los nuevos ingresos aún no fueron suficientes para cubrir de manera eficiente las demandas de asignación. Resolución 1057 de 03 de diceimbre de 2024. 
El cumplimiento de la meta de 400 asignaciones de activos en 2024 no se alcanzó debido a la escasez de depositarios disponibles, producto de la exclusión de perfiles y la integración gradual de nuevos depositarios. Sin embargo, las 270 asignaciones realizadas representan un avance importante, dado el contexto y las limitaciones existentes.</t>
  </si>
  <si>
    <t>Para el año 2025, la Gerencia de Depositarios busca revisar el registro existente y realizar una renovacion del registro de aquellos depositarios que lleven mas de dos años, que permita ampliar la capacidad de los depositarios existentes en cuanto a coberturas, subir de categoria o inclusión de nuevas categorias.
Asimismo, validar con las estrategias de fidelización para los depositarios actuales relacionados con el proceso de capacitación y pago de honorarios.
En lugar de hacer convocatorias masivas, optar por convocatorias focalizadas a perfiles con mayores necesidades de asignación. Esto puede incluir depositarios con especialidades requeridas o áreas geográficas específicas que no estén suficientemente cubiertas.
Desarrollar un programa de incentivos para depositarios que lleve más tiempo en el registro, premiando su compromiso con asignaciones, realizando capacitación con algunas entidades. Este tipo de medidas contribuirá a aumentar la retención y disminuir la rotación de depositarios.</t>
  </si>
  <si>
    <t>07-01-2025: La revisión de informes de gestión a depositarios de inmuebles no sociales a cargo de la Gerencia de Depositario se realiza  desde el rediseño institucional y se indicio desde el mes de julio. La Gerencia siguiendo las recomendaciones de la Dirección de Inmuebles continuo con el proceso de revisar unicamente el 20% del 100% de los FMI que tienen asignados los depositarios, y sobre eso se daba una respuesta por medio de correo donde se indicaba si se aprobó o no el informe de gestión.
En las evidencias se comparte las revisiones realizadas desde julio a noviembre. 
La evaluación de realiza por FMI.</t>
  </si>
  <si>
    <t xml:space="preserve">La Oficina de Control Interno al 31 de diciembre de 2024 cumplió en un 100% con las actividades programadas en el Plan  Anual de Auditoria. 
A continuación, se presenta el cumplimiento consolidado del Plan Anual de Auditoria por cada uno de los roles:
</t>
  </si>
  <si>
    <t xml:space="preserve">El cambio de meta de 217 a 211 fue aprobado por el Comité Institucional de Coordinación de Control Interno en sesión No 12 del 28 de octubre de 2024 por las siguientes razones:
•Reprogramación de los temas de una (1) auditoría interna de gestión para la vigencia 2025. Esta modificación obedece a que teniendo en cuenta que, en el marco del rediseño institucional, los lineamientos, procedimientos y demás documentos del Modelo de Operación por procesos se encuentran en actualizaciones, los resultados que se obtengan de la auditoria podrían no ajustarse a la realidad de la Entidad, conllevando a no generar un valor agregado y si a un desgaste administrativo a las áreas involucradas.
•Ajuste en el número de acompañamientos a las diligencias solicitadas por las dependencias de la entidad, pasando de 10 metas a 8. Lo anterior, teniendo en cuenta que esta actividad se ejecuta con base en los requerimientos elevados por las áreas (lo que significa que es a demanda).
•Ajuste de la meta de 2 acompañamientos a 1 al Ente de Control en sus diferentes evaluaciones y actuaciones especiales, debido a que la CGR en su Plan Nacional de Vigilancia y Control Fiscal Vigencia 2024 había programado llevar a cabo desde julio hasta noviembre una auditoria de cumplimiento, sin embargo, dicho ejercicio no se realizó.
Al cambiar esta meta, se disminuye también la actividad programada de apoyo a la Entidad en la suscripción de planes de mejoramiento a través del SIRECI, en 2 unidades
</t>
  </si>
  <si>
    <t>La información con respecto al trimestre anterior no cambia, teniendo en cuenta que la verificación por parte de la Oficina de Control Interno al cumplimiento o avance de las acciones establecidas dentro del Plan de Mejoramiento suscrito con la CGR se tiene proyectado realizar desde el 02 hasta el 17 de enero de 2025 y el resultado depende de la gestión que cada una de las dependencias haya realizado frente a las acciones de su competencia.</t>
  </si>
  <si>
    <t>Con corte a 31 de diciembre de 2024 las s actividades reportadas se encuentran:  
                                                                                                                                1, Programa de transparencia PAAC 2024    100%
2, Política de lucha contra la corrupción  50%
3, Protocolo de denuncias   50%
4, Procedimiento de denuncias: 50%
5, Guía de Conflicto de interés: 50%
6, Procedimiento de Conflicto de interés:  50%
7, Acciones de promoción  para el Código de Integridad : 100%</t>
  </si>
  <si>
    <t xml:space="preserve"> Los documentos correspondientes a las actividades 2, 3, 4, 5 y 6 se encuentran construidos y están actualmente bajo revisión de Presidencia para posteriormente ser aprobados y publicados por la Dirección de Planeación y Prospectiva. 
La actividad 7 se adelantó durante toda la vigencia 2024, el componente de promoción del Código se compone de las piezas gráficas que emitió la Oficina de Presa y Comunicaciones y las socializaciones que adelantó la OIAC en las Direcciones Territoriales.</t>
  </si>
  <si>
    <t>Con corte a 30 de septiembre de 2024 se finalizó con la actualización de las matrices de riesgos operacionales y de corrupción, donde se revisaron y actualizaron 86 riesgos operacionales y 18 de corrupción para un total de 104 riesgos; estos corresponden a las matrices que se contaban para la vigencia 2023 (antiguas)</t>
  </si>
  <si>
    <t>Con corte a 31 de diciembre de 2024, se  recibieron  982 solicitudes  que fueron tramitadas  en el tiempo estimado por el  proceso de debida  diligencia</t>
  </si>
  <si>
    <t>Se realiza la aclaracion  que  las solcitudes  pendientes  fueron  recibidas  el entre el dia 26  al dia 31 de diciembre, situacion que  no genera retrasos en la gestion del area debido  a  que  se  cuenta en los tiempos estimados de (5) dias habiles segun los estimado en el procedimiento  de debida diligencia.</t>
  </si>
  <si>
    <t>La Oficina de Prensa y Comunicaciones, GIT de Servicio y Atención al Ciudadano realizo realizó las siguientes actividades para fortalecer el proceso de Atención al Ciudadano:
Primer Trimestre:
1. Pieza gráfica publicada  "En la SAE con las PQRSFD para hacer eficientes en los trámites - ten en cuenta los tiempos de respuesta a los requerimientos."
2. Pieza gráfica publicada el día 18 de marzo de 2024 en la que se informó "Las herramientas de calificación de nuestros servicios y atención".
Segundo Trimestre:
1.Se realizo una capacitación presencial a la cual asistió la dirección de asuntos legales misionales en la cual se indicaron y se expusieron los términos de radicación, respuesta y ampliación de las PQRSDF, el 16 de mayo del 2024.   
2.Por medio de la emisión de PARCHE TV del 09 de mayo del 2024 “Estuvimos en el Festival Vallenato cambiando historias” en el minuto 6:23 fomentamos a los colaboradores de la SAE el buen habito de responder las PQRSDF a tiempo y los tiempos de estas.
https://youtu.be/wtMHVQ_M69g"</t>
  </si>
  <si>
    <t>Durante el cuarto trimestre, se logró digitalizar una cantidad específica de expedientes en relación con el total proyectado para el año. Este resultado refleja el avance en la conformación de expedientes digitales registrados en el sistema de gestión documental de la SAE, considerando tanto los activos administrados por la entidad como los archivos de gestión de las diferentes áreas.</t>
  </si>
  <si>
    <t>Se desarrollaron las actividades planteadas para el 2024, cumpliendo así con los proyectos de mejoramiento de los sistemas de información, la actualización y mejora de la infraestructura tecnológica, y robustecimiento de la seguridad de la información, por la restructuración y rediseño institucional se realizaron muchos cambios que modificaron los cronogramas y entregas, lo que derivó en que algunas actividades se retrasan al trimestre 1 del 2025</t>
  </si>
  <si>
    <t>Para el 2025 se terminarán las actividades pendientes y se plantearán actividades enfocadas en el mejoramiento de los sistemas de información, actualización tecnológica, actualización y certificación de la norma 27001:2022, y de mejora continua en los subprocesos de tecnología</t>
  </si>
  <si>
    <t xml:space="preserve">Las actividades planteadas para el 2024 se cumplieron satisfactoriamente, la publicación en el portal de datos abiertos se realizará en el inicio del 2025, ya que se debe consolidar la información de las áreas y aún faltan algunas por entregar, la documentación de la seguridad de la información se encuentra en proceso de actualización y publicación debido a los cambios y observaciones de la dirección de planeación para su publicación </t>
  </si>
  <si>
    <t>Para el 2025 las actividades de seguridad de la información tienen como objetivo actualizar y fortalecer las políticas, controles, seguimiento e implementación de la norma 27001:2022 así como del Modelo de seguridad de la Información MSPI</t>
  </si>
  <si>
    <t>T1: Se validaron 46 requerimientos de modificación de datos basicos.
T2: Se validaron 109 requerimientos de modificación de datos basicos.
T3:Se validaron 107 requerimientos de modificación de datos basicos.
T4:Se validaron 217 requerimientos de modificación de datos basicos.</t>
  </si>
  <si>
    <t>T1: Se cargaron 123 sentencias en el aplicativo de Administración SIGMA SAE que contienen 401 activos.
T2: Se cargaron 171 sentencias en el aplicativo de Administración SIGMA SAE que contienen 755 activos.
T3: Se cargaron 178 sentencias en el aplicativo de Administración SIGMA SAE que contienen 808 activos.
T4: Se cargaron 180 sentencias en el aplicativo de Administración SIGMA SAE que contienen 1,113 activos.</t>
  </si>
  <si>
    <t>T1: Se elaboraron y se cargaron al sistema 7 actas de hallazgo.
T2: Se elaboraron y se cargaron al sistema 7 actas de hallazgo.
T3: Se elaboraron y se cargaron al sistema 8 actas de hallazgo.
T4: Se elaboraron y se cargaron al sistema 4 actas de hallazgo y se dejaron elaboradas 5 actas para su posterior cargue</t>
  </si>
  <si>
    <t>T1: Se registraron 715 activos que estaban habilitados por las diferentes Direcciones Territoriales para su registro.
T2: Se registraron 765 activos que estaban habilitados por las diferentes Direcciones Territoriales para su registro.
T3: Se registraron 748 activos que estaban habilitados por las diferentes Direcciones Territoriales para su registro.
T4: Se registraron 495 activos que estaban habilitados por las diferentes Direcciones Territoriales para su registro.</t>
  </si>
  <si>
    <t>Durante el primer Trimestre de 2024 se elaboró (249) , segundo trimestre 232, Tercer trimestre (37) estados de cuenta, Cuarto trimestre (83) estados de cuenta durante este periodo se sigue depurarando las bases de información entregadas por la Direccion de Inmuebles. Durante el 4 trimestre se elaboraron por solictudes de diferentes areas (82) certificados de productividad</t>
  </si>
  <si>
    <t>Se elaboraron 599 de la meta establecida de 600 Estados de cuenta para la vigencia 2024</t>
  </si>
  <si>
    <t xml:space="preserve">Para el cuarto trimestre del 2024 se desarrollaron las siguientes  actividades: 
1. Feria de servicios (VISITAS FEMPHA (12)-FNA (8)). 
2. Celebración Halloween Bogotá y territoriales (4 actividades).
3. Celebración cumpleaños de la SAE SAS-Tarde de teatro (1 actividad). 
4. Cierre de gestión 2024 Bogotá y territoriales (4 actividades).
5. Entrega de anchetas y detalles por navidad.
6. Se realizó acompañamiento a los trabajadores (as) que utilizaron el Gimnasio.
7. Se reconocieron 22 auxilios económicos (11 auxilios educativos y 11 RAA).
8. Se programaron novenas navideñas a partir del 16 de diciembre.
9. La Dirección de Talento Humano realizó visitas y talleres a las territoriales (Territorial caribe: 2 de octubre y 4 y 13 de diciembre-Territorial sur: 7 de octubre-territorial occidente: 17 de octubre).
10. Se aprobaron alrededor de 1.755 permisos o beneficios en tiempo.
</t>
  </si>
  <si>
    <t>Con la información antes registrada se tiene que para el periodo enero a diciembre de 2024 se realizaron 24 actividades de 20 registradas en el Plan estrategico de Gestión de Talento Humano-Cumplimiento del 100%.</t>
  </si>
  <si>
    <t>Durante el cuarto trimestre se desarrollaron las temas de formación: Inducción, Manejo Herramientas Ofimáticas,  Habilidades Comportamentales, Sistemas de Gestión, Formación Servicio Público, Habilidades Tecnicas, Gestión del Conocimiento y Formación SAE.
Numero de Actividades Realizadas 47 de 16 Programadas para el cuarto trimestre. 
Para un total de 155 Actividades de Formación de 85 Programadas del 2024 para al cierre del Cuarto Semestre:
1T: 16 Realizadas de 21 Programadas
2T: 41 Realizadas de 26 Programadas
3T: 51 Realizadas de 28 Programadas
4T: 47 Realizdas de 16 Programadas</t>
  </si>
  <si>
    <t>Se recibió solicitud por parte de la Cámara de Representantes con el fin de presentar respuesta por parte de esta Sociedad a las glosas formuladas por la Contraloría General de la República y a las observaciones establecidas por la Comisión Legal de Cuentas tanto para FRISCO como para SAE. Se dio respuesta a las mismas mediante oficio ORFEO   20241000477301 (SAE) y 20241000477611 (FRISCO). La citación al control político para el sustento de las glosas fue aplazada y esta Sociedad se encuentra a la espera de que se agende nuevamente.</t>
  </si>
  <si>
    <t>El indicador es a demanda, por lo cual, tendiendo en cuenta que no hubo más solicitudes frente a agenda legislativa el indicador se mantiene.Así mismo, dado que no hubo modificación del indicador, los soportes ya fueron remitidos en los anteriores trimestres</t>
  </si>
  <si>
    <t>Los 3 ejes fundamentales se mantuvieron durante el 2024, por lo cual, el indicador no cambio para el último trimestre. Así mismo, dado que no hubo modificación del indicador, los soportes ya fueron remitidos en los anteriores trimestres</t>
  </si>
  <si>
    <t>1. Desde presidencia se articuló con las Gerencias Regionales, hoy direcciones territoriales el plan de trabajo de los bienes susceptibles de entrega bajo la estrategia de democratización de activos para la educación pública, estableciendo la responsabilidad en las regionales (territoriales) para el relacionamiento con los rectores que hacen parte de las instituciones educativas de educación superior en los territorios correspondientes a cada una. Para ello desde Presidencia se estableció una matriz que determinó el Plan de entrega bienes para el 2024 y respecto del cual las Territoriales trabajó.
2. En el marco de comercialización de activos estratégicos se realizaron mesas de trabajo con las territoriales y el Nivel Central, con el fin de establecer la ruta para el seguimiento frente a la formalización de ventas estratégicas, especialmente frente a la Agencia Nacional de Tierras. 
3. Dentro de la estrategia de entrega de tierras para la paz se han gestionado en apoyo con la Dirección para la Democratización de Activos Inmuebles Rurales y las territoriales las gestiones para entrega de  más de 190  inmuebles bajo diferentes mecanismos de administración atendiendo la estrategia de SAE y del Gobierno Nacional como una línea de trabajo fundamental para aumentar la entrega de tierras que aportan en el proceso de paz.</t>
  </si>
  <si>
    <t>a la fecha se lleva un total acumulado de bienes comercializados por los siguientes conceptos:
semovientes: $4,745,690,400
medios de transporte: $3,319,515,999
otros ingresos. 266,680,624
Productividad lechera: $489.184,436
ingresos por chatarrizacion : $84,864,000
El denominador del indicador se actualiza de acuerdo a la resolución 0001 de 2024, del CNE, en donde modifica el prespuesto del FRISCO</t>
  </si>
  <si>
    <t>&lt;&lt;</t>
  </si>
  <si>
    <t>Durante la vigencia 2024, se realizaron actividades relacionadas con la destinación final de 732 unidades de bienes muebles como se indica a continuación:
* Donación de radios y accesorios: 248 ud.  
* Donación de uniformes militares (intendencia): 484 ud.
El proceso de donación de los activos entregados por las extintas FARC, requiere la aprobación de las diez (10) entidades de Gobierno que conforman el Consejo Fiduciario del que trata el Decreto 1407 de 2017, el cual debe ser convocado por el DAPRE en su rol como secretario técnico. No obstante, pese a la solicitud y reiteraciones realizadas desde la SAE para llevar a cabo la convocatoria de este Consejo, durante el cuarto trimestre de 2024 no se obtuvo respuesta respecto a la fecha para su realización. 
Por esta razón, el indicador no tuvo el cumplimiento proyectado, toda vez que se depende en su totalidad de la aprobación de este Consejo para determinar la destinación de los bienes. Con el fin de avanzar en este proceso, se tiene previsto realizar una mesa de trabajo entre SAE y DAPRE en semana del 20 de enero de 2025 con el fin de establecer la fecha de realización del Consejo Fiduciario.</t>
  </si>
  <si>
    <t>AVANCE POR OBJETIVOS Y DIMENSIONES</t>
  </si>
  <si>
    <t xml:space="preserve">Para el año 2025, la Gerencia de Depositarios espera que el aplicativo esté completamente operativo y libre de fallas antes de iniciar cualquier convocatoria.
Se realizaran pruebas piloto con los usuarios internos de la entidad para verificar la funcionalidad y facilidad de uso del sistema antes de su lanzamiento.
Realizar una revision trimestral sobre el avance de las convocatorias, las incidencias presentadas y las soluciones implementadas, para mantener a la alta dirección informada y tomar decisiones oportunas.
</t>
  </si>
  <si>
    <t>Durante el cuarto trimestre del 2024, la dirección no realizo entrega de remanente fisico al FRISCO.</t>
  </si>
  <si>
    <t>Durante este trimestre ya se adelantó la destrucción de 329 bienes muebles, con un peso aproximado de  6 toneladas, adicionalmente para el ultimo trimestre se encuentra listo para iniciar la destruccion de 9 toneladas de sustancias quimicas aproximadamente</t>
  </si>
  <si>
    <t>La Dirección Territorial Centro Oriente elaboró un total de 544 estimados de renta para la vigencia, superando la meta original de 431</t>
  </si>
  <si>
    <t>Durante el último trimestre se realizaron las siguientes actividades 
1. Se inició la revisión de los planes mencionados en el decreto 612 de 2018, por el cual se fijan directrices para la integración de los planes institucionales.
2. Se realizaron las gestiones para la racionalización del trámite de devolución de dinero.
3. Se inició el proceso de caracterización de los grupos de interés y grupos de valor, actualizando la información actual del 2016
4. Se inició el proceso de elaboración del portafolio de servicios, actualizando la información actualmente disponible del 2016
5. Se inició el proceso de migración a la plataforma Daruma para la disponibilidad de documentos, seguimiento a riesgos, seguimiento a la estrategia, y seguimiento a indicadores.</t>
  </si>
  <si>
    <t>Durante el último trimestre se realizaron las siguientes actividades, buscando acelerar la implementación del rediseño institucional:
1. Recordatorio semanal de la importancia de la actualización documental y alineación con el rediseño institucional
2. Reporte semanal de actualización de documentos en la intranet e invitación a actualizar los documentos.
3. Se actualizaron y publicaron las matrices de migración documental, publicadas en la intranet</t>
  </si>
  <si>
    <t>Este recaudo se discrimina así: activos sociales,$97.891.077.329 ; y activos no sociales $106.482.278.881. El único recaudo efectivo contabilizado al final de la vigencia corresponde al recaudo por venta de inmuebles NO Sociales. 
 Los diversos cambios formales y estratégicos tomados en las distintas partes del proceso de adjudicación han ocasionado una baja consistencia en las actividades orientadas al cumplimiento de la Meta Comercial.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</si>
</sst>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_-&quot;$&quot;* #,##0_-;\-&quot;$&quot;* #,##0_-;_-&quot;$&quot;* &quot;-&quot;_-;_-@_-"/>
    <numFmt numFmtId="165" formatCode="_-&quot;$&quot;* #,##0.00_-;\-&quot;$&quot;* #,##0.00_-;_-&quot;$&quot;* &quot;-&quot;??_-;_-@_-"/>
    <numFmt numFmtId="166" formatCode="_-&quot;$&quot;\ * #,##0_-;\-&quot;$&quot;\ * #,##0_-;_-&quot;$&quot;\ * &quot;-&quot;??_-;_-@_-"/>
    <numFmt numFmtId="167" formatCode="0.0%"/>
    <numFmt numFmtId="168" formatCode="0.0"/>
    <numFmt numFmtId="169" formatCode="_-[$$-409]* #,##0_ ;_-[$$-409]* \-#,##0\ ;_-[$$-409]* &quot;-&quot;??_ ;_-@_ "/>
  </numFmts>
  <fonts count="22" x14ac:knownFonts="1">
    <font>
      <sz val="11"/>
      <color theme="1"/>
      <name val="Calibri"/>
      <family val="2"/>
      <scheme val="minor"/>
    </font>
    <font>
      <sz val="11"/>
      <name val="Arial"/>
      <family val="2"/>
    </font>
    <font>
      <sz val="11"/>
      <color indexed="8"/>
      <name val="Arial"/>
      <family val="2"/>
    </font>
    <font>
      <b/>
      <sz val="11"/>
      <name val="Arial"/>
      <family val="2"/>
    </font>
    <font>
      <sz val="11"/>
      <color theme="1"/>
      <name val="Calibri"/>
      <family val="2"/>
      <scheme val="minor"/>
    </font>
    <font>
      <u/>
      <sz val="11"/>
      <color theme="10"/>
      <name val="Calibri"/>
      <family val="2"/>
      <scheme val="minor"/>
    </font>
    <font>
      <sz val="10"/>
      <color rgb="FF000000"/>
      <name val="Arial"/>
      <family val="2"/>
    </font>
    <font>
      <b/>
      <sz val="11"/>
      <color theme="0"/>
      <name val="Arial"/>
      <family val="2"/>
    </font>
    <font>
      <b/>
      <sz val="11"/>
      <color theme="1"/>
      <name val="Arial"/>
      <family val="2"/>
    </font>
    <font>
      <sz val="11"/>
      <color theme="1"/>
      <name val="Arial"/>
      <family val="2"/>
    </font>
    <font>
      <sz val="11"/>
      <color rgb="FF000000"/>
      <name val="Arial"/>
      <family val="2"/>
    </font>
    <font>
      <sz val="12"/>
      <color theme="1"/>
      <name val="Arial"/>
      <family val="2"/>
    </font>
    <font>
      <b/>
      <sz val="22"/>
      <color theme="0"/>
      <name val="Arial"/>
      <family val="2"/>
    </font>
    <font>
      <b/>
      <sz val="12"/>
      <color theme="1"/>
      <name val="Arial"/>
      <family val="2"/>
    </font>
    <font>
      <b/>
      <sz val="18"/>
      <color rgb="FF000000"/>
      <name val="Arial"/>
      <family val="2"/>
    </font>
    <font>
      <b/>
      <sz val="12"/>
      <color theme="0"/>
      <name val="Arial"/>
      <family val="2"/>
    </font>
    <font>
      <b/>
      <sz val="11"/>
      <color indexed="8"/>
      <name val="Arial"/>
      <family val="2"/>
    </font>
    <font>
      <b/>
      <sz val="11"/>
      <color rgb="FF000000"/>
      <name val="Arial"/>
      <family val="2"/>
    </font>
    <font>
      <strike/>
      <sz val="11"/>
      <name val="Arial"/>
      <family val="2"/>
    </font>
    <font>
      <b/>
      <sz val="11"/>
      <color rgb="FF7030A0"/>
      <name val="Arial"/>
      <family val="2"/>
    </font>
    <font>
      <sz val="14"/>
      <color theme="1"/>
      <name val="Arial"/>
      <family val="2"/>
    </font>
    <font>
      <b/>
      <sz val="20"/>
      <color theme="1"/>
      <name val="Calibri"/>
      <family val="2"/>
      <scheme val="minor"/>
    </font>
  </fonts>
  <fills count="14">
    <fill>
      <patternFill patternType="none"/>
    </fill>
    <fill>
      <patternFill patternType="gray125"/>
    </fill>
    <fill>
      <patternFill patternType="solid">
        <fgColor theme="0"/>
        <bgColor indexed="64"/>
      </patternFill>
    </fill>
    <fill>
      <patternFill patternType="solid">
        <fgColor rgb="FF293166"/>
        <bgColor indexed="64"/>
      </patternFill>
    </fill>
    <fill>
      <patternFill patternType="solid">
        <fgColor rgb="FF701978"/>
        <bgColor indexed="64"/>
      </patternFill>
    </fill>
    <fill>
      <patternFill patternType="solid">
        <fgColor rgb="FFB61978"/>
        <bgColor indexed="64"/>
      </patternFill>
    </fill>
    <fill>
      <patternFill patternType="solid">
        <fgColor rgb="FFFE1978"/>
        <bgColor indexed="64"/>
      </patternFill>
    </fill>
    <fill>
      <patternFill patternType="solid">
        <fgColor rgb="FF000A8B"/>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1"/>
        <bgColor indexed="64"/>
      </patternFill>
    </fill>
    <fill>
      <patternFill patternType="solid">
        <fgColor rgb="FF336699"/>
        <bgColor indexed="64"/>
      </patternFill>
    </fill>
    <fill>
      <patternFill patternType="solid">
        <fgColor rgb="FF006666"/>
        <bgColor indexed="64"/>
      </patternFill>
    </fill>
    <fill>
      <patternFill patternType="solid">
        <fgColor theme="9" tint="-0.49998474074526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rgb="FF000000"/>
      </left>
      <right style="thin">
        <color rgb="FF000000"/>
      </right>
      <top style="thin">
        <color rgb="FF000000"/>
      </top>
      <bottom style="thin">
        <color rgb="FF000000"/>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style="thin">
        <color theme="0"/>
      </right>
      <top/>
      <bottom/>
      <diagonal/>
    </border>
    <border>
      <left/>
      <right style="thin">
        <color theme="1" tint="0.34998626667073579"/>
      </right>
      <top style="thin">
        <color theme="1" tint="0.34998626667073579"/>
      </top>
      <bottom style="thin">
        <color theme="1" tint="0.34998626667073579"/>
      </bottom>
      <diagonal/>
    </border>
    <border>
      <left style="thin">
        <color theme="0"/>
      </left>
      <right style="thin">
        <color theme="0"/>
      </right>
      <top/>
      <bottom/>
      <diagonal/>
    </border>
    <border>
      <left style="thin">
        <color theme="0"/>
      </left>
      <right style="thin">
        <color theme="0"/>
      </right>
      <top style="thin">
        <color theme="0"/>
      </top>
      <bottom style="thin">
        <color rgb="FFB61978"/>
      </bottom>
      <diagonal/>
    </border>
  </borders>
  <cellStyleXfs count="21">
    <xf numFmtId="0" fontId="0" fillId="0" borderId="0"/>
    <xf numFmtId="0" fontId="5" fillId="0" borderId="0" applyNumberFormat="0" applyFill="0" applyBorder="0" applyAlignment="0" applyProtection="0"/>
    <xf numFmtId="41" fontId="4" fillId="0" borderId="0" applyFont="0" applyFill="0" applyBorder="0" applyAlignment="0" applyProtection="0"/>
    <xf numFmtId="41" fontId="4"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164" fontId="6" fillId="0" borderId="0" applyFont="0" applyFill="0" applyBorder="0" applyAlignment="0" applyProtection="0"/>
    <xf numFmtId="165" fontId="6" fillId="0" borderId="0" applyFont="0" applyFill="0" applyBorder="0" applyAlignment="0" applyProtection="0"/>
    <xf numFmtId="0" fontId="6"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42" fontId="4" fillId="0" borderId="0" applyFont="0" applyFill="0" applyBorder="0" applyAlignment="0" applyProtection="0"/>
  </cellStyleXfs>
  <cellXfs count="169">
    <xf numFmtId="0" fontId="0" fillId="0" borderId="0" xfId="0"/>
    <xf numFmtId="0" fontId="9" fillId="2" borderId="0" xfId="0" applyFont="1" applyFill="1"/>
    <xf numFmtId="0" fontId="9" fillId="2" borderId="0" xfId="0" applyFont="1" applyFill="1" applyAlignment="1">
      <alignment horizontal="center" vertical="center"/>
    </xf>
    <xf numFmtId="0" fontId="9" fillId="2" borderId="9" xfId="0" applyFont="1" applyFill="1" applyBorder="1"/>
    <xf numFmtId="0" fontId="9" fillId="2" borderId="1" xfId="0" applyFont="1" applyFill="1" applyBorder="1" applyAlignment="1" applyProtection="1">
      <alignment horizontal="center" vertical="center" wrapText="1"/>
      <protection locked="0"/>
    </xf>
    <xf numFmtId="0" fontId="1" fillId="0" borderId="1" xfId="13" applyFont="1" applyBorder="1" applyAlignment="1" applyProtection="1">
      <alignment horizontal="center" vertical="center" wrapText="1"/>
      <protection locked="0"/>
    </xf>
    <xf numFmtId="0" fontId="1" fillId="2" borderId="1" xfId="13" applyFont="1" applyFill="1" applyBorder="1" applyAlignment="1" applyProtection="1">
      <alignment horizontal="center" vertical="center" wrapText="1"/>
      <protection locked="0"/>
    </xf>
    <xf numFmtId="0" fontId="9" fillId="2" borderId="1" xfId="13" applyFont="1" applyFill="1" applyBorder="1" applyAlignment="1" applyProtection="1">
      <alignment horizontal="center" vertical="center" wrapText="1"/>
      <protection locked="0"/>
    </xf>
    <xf numFmtId="0" fontId="9" fillId="0" borderId="1" xfId="13" applyFont="1" applyBorder="1" applyAlignment="1" applyProtection="1">
      <alignment horizontal="center" vertical="center" wrapText="1"/>
      <protection locked="0"/>
    </xf>
    <xf numFmtId="0" fontId="1" fillId="2" borderId="1" xfId="0" applyFont="1" applyFill="1" applyBorder="1" applyAlignment="1" applyProtection="1">
      <alignment horizontal="center" vertical="center" wrapText="1"/>
      <protection locked="0"/>
    </xf>
    <xf numFmtId="0" fontId="9" fillId="2" borderId="1" xfId="0" applyFont="1" applyFill="1" applyBorder="1" applyAlignment="1" applyProtection="1">
      <alignment horizontal="center" vertical="center"/>
      <protection locked="0"/>
    </xf>
    <xf numFmtId="0" fontId="9" fillId="2" borderId="2" xfId="13" applyFont="1" applyFill="1" applyBorder="1" applyAlignment="1" applyProtection="1">
      <alignment horizontal="center" vertical="center" wrapText="1"/>
      <protection locked="0"/>
    </xf>
    <xf numFmtId="0" fontId="9" fillId="2" borderId="6" xfId="0" applyFont="1" applyFill="1" applyBorder="1" applyAlignment="1" applyProtection="1">
      <alignment horizontal="center" vertical="center" wrapText="1"/>
      <protection locked="0"/>
    </xf>
    <xf numFmtId="0" fontId="9" fillId="2" borderId="6" xfId="13" applyFont="1" applyFill="1" applyBorder="1" applyAlignment="1" applyProtection="1">
      <alignment horizontal="center" vertical="center" wrapText="1"/>
      <protection locked="0"/>
    </xf>
    <xf numFmtId="0" fontId="9" fillId="2" borderId="4" xfId="0" applyFont="1" applyFill="1" applyBorder="1" applyAlignment="1" applyProtection="1">
      <alignment horizontal="center" vertical="center" wrapText="1"/>
      <protection locked="0"/>
    </xf>
    <xf numFmtId="0" fontId="9" fillId="2" borderId="4" xfId="13" applyFont="1" applyFill="1" applyBorder="1" applyAlignment="1" applyProtection="1">
      <alignment horizontal="center" vertical="center" wrapText="1"/>
      <protection locked="0"/>
    </xf>
    <xf numFmtId="166" fontId="9" fillId="2" borderId="1" xfId="9" applyNumberFormat="1" applyFont="1" applyFill="1" applyBorder="1" applyAlignment="1" applyProtection="1">
      <alignment horizontal="center" vertical="center"/>
      <protection locked="0"/>
    </xf>
    <xf numFmtId="0" fontId="10" fillId="2" borderId="1" xfId="2" applyNumberFormat="1" applyFont="1" applyFill="1" applyBorder="1" applyAlignment="1" applyProtection="1">
      <alignment horizontal="center" vertical="center" wrapText="1"/>
      <protection locked="0"/>
    </xf>
    <xf numFmtId="1" fontId="10" fillId="2" borderId="1" xfId="2" applyNumberFormat="1" applyFont="1" applyFill="1" applyBorder="1" applyAlignment="1" applyProtection="1">
      <alignment horizontal="center" vertical="center" wrapText="1"/>
      <protection locked="0"/>
    </xf>
    <xf numFmtId="9" fontId="9" fillId="2" borderId="1" xfId="0" applyNumberFormat="1" applyFont="1" applyFill="1" applyBorder="1" applyAlignment="1" applyProtection="1">
      <alignment horizontal="center" vertical="center"/>
      <protection locked="0"/>
    </xf>
    <xf numFmtId="9" fontId="1" fillId="2" borderId="1" xfId="11" applyNumberFormat="1" applyFont="1" applyFill="1" applyBorder="1" applyAlignment="1" applyProtection="1">
      <alignment horizontal="center" vertical="center" wrapText="1"/>
      <protection locked="0"/>
    </xf>
    <xf numFmtId="0" fontId="9" fillId="2" borderId="5" xfId="0" applyFont="1" applyFill="1" applyBorder="1" applyAlignment="1" applyProtection="1">
      <alignment horizontal="center" vertical="center" wrapText="1"/>
      <protection locked="0"/>
    </xf>
    <xf numFmtId="0" fontId="9" fillId="2" borderId="5" xfId="13" applyFont="1" applyFill="1" applyBorder="1" applyAlignment="1" applyProtection="1">
      <alignment horizontal="center" vertical="center" wrapText="1"/>
      <protection locked="0"/>
    </xf>
    <xf numFmtId="0" fontId="9" fillId="2" borderId="0" xfId="0" applyFont="1" applyFill="1" applyProtection="1">
      <protection locked="0"/>
    </xf>
    <xf numFmtId="0" fontId="9" fillId="2" borderId="0" xfId="0" applyFont="1" applyFill="1" applyAlignment="1" applyProtection="1">
      <alignment horizontal="center" vertical="center"/>
      <protection locked="0"/>
    </xf>
    <xf numFmtId="0" fontId="1" fillId="2" borderId="4" xfId="13" applyFont="1" applyFill="1" applyBorder="1" applyAlignment="1" applyProtection="1">
      <alignment horizontal="center" vertical="center" wrapText="1"/>
      <protection locked="0"/>
    </xf>
    <xf numFmtId="0" fontId="7" fillId="3" borderId="13" xfId="13" applyFont="1" applyFill="1" applyBorder="1" applyAlignment="1">
      <alignment horizontal="center" vertical="center" wrapText="1"/>
    </xf>
    <xf numFmtId="0" fontId="7" fillId="7" borderId="13" xfId="13" applyFont="1" applyFill="1" applyBorder="1" applyAlignment="1">
      <alignment horizontal="center" vertical="center" wrapText="1"/>
    </xf>
    <xf numFmtId="0" fontId="7" fillId="4" borderId="13" xfId="13" applyFont="1" applyFill="1" applyBorder="1" applyAlignment="1">
      <alignment horizontal="center" vertical="center" wrapText="1"/>
    </xf>
    <xf numFmtId="0" fontId="7" fillId="6" borderId="13" xfId="13" applyFont="1" applyFill="1" applyBorder="1" applyAlignment="1">
      <alignment horizontal="center" vertical="center" wrapText="1"/>
    </xf>
    <xf numFmtId="0" fontId="7" fillId="8" borderId="13" xfId="13" applyFont="1" applyFill="1" applyBorder="1" applyAlignment="1">
      <alignment horizontal="center" vertical="center" wrapText="1"/>
    </xf>
    <xf numFmtId="0" fontId="8" fillId="9" borderId="3" xfId="13" applyFont="1" applyFill="1" applyBorder="1" applyAlignment="1" applyProtection="1">
      <alignment horizontal="center" vertical="center" wrapText="1"/>
      <protection locked="0"/>
    </xf>
    <xf numFmtId="0" fontId="1" fillId="2" borderId="2" xfId="13" applyFont="1" applyFill="1" applyBorder="1" applyAlignment="1" applyProtection="1">
      <alignment horizontal="center" vertical="center" wrapText="1"/>
      <protection locked="0"/>
    </xf>
    <xf numFmtId="0" fontId="8" fillId="9" borderId="1" xfId="13" applyFont="1" applyFill="1" applyBorder="1" applyAlignment="1" applyProtection="1">
      <alignment horizontal="center" vertical="center" wrapText="1"/>
      <protection locked="0"/>
    </xf>
    <xf numFmtId="0" fontId="10" fillId="2" borderId="1" xfId="0" applyFont="1" applyFill="1" applyBorder="1" applyAlignment="1" applyProtection="1">
      <alignment horizontal="center" vertical="center" wrapText="1"/>
      <protection locked="0"/>
    </xf>
    <xf numFmtId="42" fontId="10" fillId="2" borderId="1" xfId="20" applyFont="1" applyFill="1" applyBorder="1" applyAlignment="1" applyProtection="1">
      <alignment horizontal="center" vertical="center" wrapText="1"/>
      <protection locked="0"/>
    </xf>
    <xf numFmtId="9" fontId="10" fillId="2" borderId="1" xfId="0" applyNumberFormat="1" applyFont="1" applyFill="1" applyBorder="1" applyAlignment="1" applyProtection="1">
      <alignment horizontal="center" vertical="center" wrapText="1"/>
      <protection locked="0"/>
    </xf>
    <xf numFmtId="9" fontId="10" fillId="2" borderId="1" xfId="17" applyFont="1" applyFill="1" applyBorder="1" applyAlignment="1" applyProtection="1">
      <alignment horizontal="center" vertical="center" wrapText="1"/>
      <protection locked="0"/>
    </xf>
    <xf numFmtId="9" fontId="9" fillId="2" borderId="1" xfId="17" applyFont="1" applyFill="1" applyBorder="1" applyAlignment="1" applyProtection="1">
      <alignment horizontal="center" vertical="center"/>
      <protection locked="0"/>
    </xf>
    <xf numFmtId="0" fontId="9" fillId="2" borderId="8" xfId="0" applyFont="1" applyFill="1" applyBorder="1" applyAlignment="1">
      <alignment horizontal="center" vertical="center"/>
    </xf>
    <xf numFmtId="0" fontId="9" fillId="2" borderId="10" xfId="0" applyFont="1" applyFill="1" applyBorder="1" applyAlignment="1">
      <alignment horizontal="center" vertical="center"/>
    </xf>
    <xf numFmtId="0" fontId="9" fillId="2" borderId="0" xfId="0" applyFont="1" applyFill="1" applyAlignment="1">
      <alignment horizontal="center" vertical="center" wrapText="1"/>
    </xf>
    <xf numFmtId="0" fontId="9" fillId="2" borderId="0" xfId="0" applyFont="1" applyFill="1" applyAlignment="1" applyProtection="1">
      <alignment horizontal="center" vertical="center" wrapText="1"/>
      <protection locked="0"/>
    </xf>
    <xf numFmtId="9" fontId="1" fillId="2" borderId="1" xfId="0" applyNumberFormat="1" applyFont="1" applyFill="1" applyBorder="1" applyAlignment="1" applyProtection="1">
      <alignment horizontal="center" vertical="center"/>
      <protection locked="0"/>
    </xf>
    <xf numFmtId="1" fontId="1" fillId="2" borderId="1" xfId="11" applyNumberFormat="1" applyFont="1" applyFill="1" applyBorder="1" applyAlignment="1" applyProtection="1">
      <alignment horizontal="center" vertical="center" wrapText="1"/>
      <protection locked="0"/>
    </xf>
    <xf numFmtId="42" fontId="1" fillId="2" borderId="1" xfId="20" applyFont="1" applyFill="1" applyBorder="1" applyAlignment="1" applyProtection="1">
      <alignment horizontal="center" vertical="center" wrapText="1"/>
      <protection locked="0"/>
    </xf>
    <xf numFmtId="1" fontId="9" fillId="2" borderId="1" xfId="0" applyNumberFormat="1" applyFont="1" applyFill="1" applyBorder="1" applyAlignment="1" applyProtection="1">
      <alignment horizontal="center" vertical="center"/>
      <protection locked="0"/>
    </xf>
    <xf numFmtId="42" fontId="9" fillId="2" borderId="1" xfId="20" applyFont="1" applyFill="1" applyBorder="1" applyAlignment="1" applyProtection="1">
      <alignment horizontal="center" vertical="center" wrapText="1"/>
      <protection locked="0"/>
    </xf>
    <xf numFmtId="1" fontId="10" fillId="2" borderId="1" xfId="11" applyNumberFormat="1" applyFont="1" applyFill="1" applyBorder="1" applyAlignment="1" applyProtection="1">
      <alignment horizontal="center" vertical="center" wrapText="1"/>
      <protection locked="0"/>
    </xf>
    <xf numFmtId="9" fontId="10" fillId="2" borderId="1" xfId="11" applyNumberFormat="1" applyFont="1" applyFill="1" applyBorder="1" applyAlignment="1" applyProtection="1">
      <alignment horizontal="center" vertical="center" wrapText="1"/>
      <protection locked="0"/>
    </xf>
    <xf numFmtId="9" fontId="10" fillId="2" borderId="1" xfId="2" applyNumberFormat="1" applyFont="1" applyFill="1" applyBorder="1" applyAlignment="1" applyProtection="1">
      <alignment horizontal="center" vertical="center" wrapText="1"/>
      <protection locked="0"/>
    </xf>
    <xf numFmtId="9" fontId="1" fillId="2" borderId="1" xfId="2" applyNumberFormat="1" applyFont="1" applyFill="1" applyBorder="1" applyAlignment="1" applyProtection="1">
      <alignment horizontal="center" vertical="center" wrapText="1"/>
      <protection locked="0"/>
    </xf>
    <xf numFmtId="9" fontId="1" fillId="2" borderId="1" xfId="17" applyFont="1" applyFill="1" applyBorder="1" applyAlignment="1" applyProtection="1">
      <alignment horizontal="center" vertical="center" wrapText="1"/>
      <protection locked="0"/>
    </xf>
    <xf numFmtId="9" fontId="1" fillId="2" borderId="1" xfId="0" applyNumberFormat="1" applyFont="1" applyFill="1" applyBorder="1" applyAlignment="1" applyProtection="1">
      <alignment horizontal="center" vertical="center" wrapText="1"/>
      <protection locked="0"/>
    </xf>
    <xf numFmtId="1" fontId="1" fillId="2" borderId="1" xfId="2" applyNumberFormat="1" applyFont="1" applyFill="1" applyBorder="1" applyAlignment="1" applyProtection="1">
      <alignment horizontal="center" vertical="center" wrapText="1"/>
      <protection locked="0"/>
    </xf>
    <xf numFmtId="1" fontId="9" fillId="2" borderId="1" xfId="17" applyNumberFormat="1" applyFont="1" applyFill="1" applyBorder="1" applyAlignment="1" applyProtection="1">
      <alignment horizontal="center" vertical="center"/>
      <protection locked="0"/>
    </xf>
    <xf numFmtId="1" fontId="9" fillId="2" borderId="1" xfId="2" applyNumberFormat="1" applyFont="1" applyFill="1" applyBorder="1" applyAlignment="1" applyProtection="1">
      <alignment horizontal="center" vertical="center"/>
      <protection locked="0"/>
    </xf>
    <xf numFmtId="1" fontId="1" fillId="2" borderId="1" xfId="0" applyNumberFormat="1" applyFont="1" applyFill="1" applyBorder="1" applyAlignment="1" applyProtection="1">
      <alignment horizontal="center" vertical="center"/>
      <protection locked="0"/>
    </xf>
    <xf numFmtId="1" fontId="1" fillId="2" borderId="1" xfId="17" applyNumberFormat="1" applyFont="1" applyFill="1" applyBorder="1" applyAlignment="1" applyProtection="1">
      <alignment horizontal="center" vertical="center"/>
      <protection locked="0"/>
    </xf>
    <xf numFmtId="1" fontId="10" fillId="2" borderId="1" xfId="17" applyNumberFormat="1" applyFont="1" applyFill="1" applyBorder="1" applyAlignment="1" applyProtection="1">
      <alignment horizontal="center" vertical="center" wrapText="1"/>
      <protection locked="0"/>
    </xf>
    <xf numFmtId="0" fontId="9" fillId="2" borderId="1" xfId="13" applyFont="1" applyFill="1" applyBorder="1" applyAlignment="1" applyProtection="1">
      <alignment horizontal="center" vertical="center"/>
      <protection locked="0"/>
    </xf>
    <xf numFmtId="0" fontId="1" fillId="2" borderId="1" xfId="0" applyFont="1" applyFill="1" applyBorder="1" applyAlignment="1" applyProtection="1">
      <alignment horizontal="center" vertical="center"/>
      <protection locked="0"/>
    </xf>
    <xf numFmtId="1" fontId="1" fillId="2" borderId="1" xfId="0" applyNumberFormat="1" applyFont="1" applyFill="1" applyBorder="1" applyAlignment="1" applyProtection="1">
      <alignment horizontal="center" vertical="center" wrapText="1"/>
      <protection locked="0"/>
    </xf>
    <xf numFmtId="0" fontId="9" fillId="2" borderId="1" xfId="0" applyFont="1" applyFill="1" applyBorder="1" applyAlignment="1">
      <alignment horizontal="center" vertical="center" wrapText="1"/>
    </xf>
    <xf numFmtId="0" fontId="9" fillId="2" borderId="7" xfId="0" applyFont="1" applyFill="1" applyBorder="1"/>
    <xf numFmtId="0" fontId="9" fillId="2" borderId="11" xfId="0" applyFont="1" applyFill="1" applyBorder="1" applyAlignment="1">
      <alignment horizontal="center" vertical="center"/>
    </xf>
    <xf numFmtId="0" fontId="9" fillId="2" borderId="12" xfId="0" applyFont="1" applyFill="1" applyBorder="1" applyAlignment="1">
      <alignment horizontal="center" vertical="center"/>
    </xf>
    <xf numFmtId="0" fontId="9" fillId="2" borderId="3" xfId="0" applyFont="1" applyFill="1" applyBorder="1" applyAlignment="1" applyProtection="1">
      <alignment horizontal="center" vertical="center"/>
      <protection locked="0"/>
    </xf>
    <xf numFmtId="0" fontId="1" fillId="2" borderId="3" xfId="13" applyFont="1" applyFill="1" applyBorder="1" applyAlignment="1" applyProtection="1">
      <alignment horizontal="center" vertical="center" wrapText="1"/>
      <protection locked="0"/>
    </xf>
    <xf numFmtId="0" fontId="1" fillId="2" borderId="3" xfId="0" applyFont="1" applyFill="1" applyBorder="1" applyAlignment="1" applyProtection="1">
      <alignment horizontal="center" vertical="center" wrapText="1"/>
      <protection locked="0"/>
    </xf>
    <xf numFmtId="0" fontId="9" fillId="2" borderId="3" xfId="0" applyFont="1" applyFill="1" applyBorder="1" applyAlignment="1" applyProtection="1">
      <alignment horizontal="center" vertical="center" wrapText="1"/>
      <protection locked="0"/>
    </xf>
    <xf numFmtId="0" fontId="9" fillId="2" borderId="16" xfId="0" applyFont="1" applyFill="1" applyBorder="1" applyAlignment="1" applyProtection="1">
      <alignment horizontal="center" vertical="center" wrapText="1"/>
      <protection locked="0"/>
    </xf>
    <xf numFmtId="0" fontId="7" fillId="10" borderId="14" xfId="0" applyFont="1" applyFill="1" applyBorder="1" applyAlignment="1">
      <alignment horizontal="center" vertical="center"/>
    </xf>
    <xf numFmtId="0" fontId="2" fillId="2" borderId="1" xfId="13" applyFont="1" applyFill="1" applyBorder="1" applyAlignment="1" applyProtection="1">
      <alignment horizontal="left" vertical="top" wrapText="1"/>
      <protection locked="0"/>
    </xf>
    <xf numFmtId="0" fontId="1" fillId="2" borderId="1" xfId="13" applyFont="1" applyFill="1" applyBorder="1" applyAlignment="1" applyProtection="1">
      <alignment horizontal="left" vertical="top" wrapText="1"/>
      <protection locked="0"/>
    </xf>
    <xf numFmtId="0" fontId="10" fillId="2" borderId="1" xfId="13" applyFont="1" applyFill="1" applyBorder="1" applyAlignment="1" applyProtection="1">
      <alignment horizontal="left" vertical="top" wrapText="1"/>
      <protection locked="0"/>
    </xf>
    <xf numFmtId="0" fontId="10" fillId="2" borderId="1" xfId="0" applyFont="1" applyFill="1" applyBorder="1" applyAlignment="1" applyProtection="1">
      <alignment horizontal="left" vertical="top" wrapText="1"/>
      <protection locked="0"/>
    </xf>
    <xf numFmtId="3" fontId="1" fillId="2" borderId="1" xfId="13" applyNumberFormat="1" applyFont="1" applyFill="1" applyBorder="1" applyAlignment="1" applyProtection="1">
      <alignment horizontal="left" vertical="top" wrapText="1"/>
      <protection locked="0"/>
    </xf>
    <xf numFmtId="0" fontId="1" fillId="2" borderId="1" xfId="0" applyFont="1" applyFill="1" applyBorder="1" applyAlignment="1" applyProtection="1">
      <alignment horizontal="left" vertical="top" wrapText="1"/>
      <protection locked="0"/>
    </xf>
    <xf numFmtId="0" fontId="9" fillId="2" borderId="1" xfId="0" applyFont="1" applyFill="1" applyBorder="1" applyAlignment="1" applyProtection="1">
      <alignment horizontal="left" vertical="top" wrapText="1"/>
      <protection locked="0"/>
    </xf>
    <xf numFmtId="0" fontId="2" fillId="2" borderId="1" xfId="0" applyFont="1" applyFill="1" applyBorder="1" applyAlignment="1" applyProtection="1">
      <alignment horizontal="left" vertical="top" wrapText="1"/>
      <protection locked="0"/>
    </xf>
    <xf numFmtId="0" fontId="9" fillId="2" borderId="1" xfId="13" applyFont="1" applyFill="1" applyBorder="1" applyAlignment="1" applyProtection="1">
      <alignment horizontal="left" vertical="top" wrapText="1"/>
      <protection locked="0"/>
    </xf>
    <xf numFmtId="0" fontId="2" fillId="2" borderId="1" xfId="0" applyFont="1" applyFill="1" applyBorder="1" applyAlignment="1" applyProtection="1">
      <alignment vertical="top" wrapText="1"/>
      <protection locked="0"/>
    </xf>
    <xf numFmtId="0" fontId="1" fillId="2" borderId="1" xfId="0" applyFont="1" applyFill="1" applyBorder="1" applyAlignment="1" applyProtection="1">
      <alignment vertical="top" wrapText="1"/>
      <protection locked="0"/>
    </xf>
    <xf numFmtId="0" fontId="9" fillId="2" borderId="1" xfId="0" applyFont="1" applyFill="1" applyBorder="1" applyAlignment="1" applyProtection="1">
      <alignment vertical="top" wrapText="1"/>
      <protection locked="0"/>
    </xf>
    <xf numFmtId="9" fontId="2" fillId="2" borderId="1" xfId="17" applyFont="1" applyFill="1" applyBorder="1" applyAlignment="1" applyProtection="1">
      <alignment horizontal="left" vertical="top" wrapText="1"/>
      <protection locked="0"/>
    </xf>
    <xf numFmtId="9" fontId="10" fillId="2" borderId="1" xfId="17" applyFont="1" applyFill="1" applyBorder="1" applyAlignment="1" applyProtection="1">
      <alignment horizontal="left" vertical="top" wrapText="1"/>
      <protection locked="0"/>
    </xf>
    <xf numFmtId="0" fontId="8" fillId="2" borderId="1" xfId="13" applyFont="1" applyFill="1" applyBorder="1" applyAlignment="1" applyProtection="1">
      <alignment horizontal="left" vertical="top" wrapText="1"/>
      <protection locked="0"/>
    </xf>
    <xf numFmtId="0" fontId="10" fillId="2" borderId="1" xfId="0" applyFont="1" applyFill="1" applyBorder="1" applyAlignment="1" applyProtection="1">
      <alignment vertical="top" wrapText="1"/>
      <protection locked="0"/>
    </xf>
    <xf numFmtId="0" fontId="1" fillId="2" borderId="3" xfId="13" applyFont="1" applyFill="1" applyBorder="1" applyAlignment="1" applyProtection="1">
      <alignment horizontal="left" vertical="top" wrapText="1"/>
      <protection locked="0"/>
    </xf>
    <xf numFmtId="0" fontId="16" fillId="2" borderId="1" xfId="13" applyFont="1" applyFill="1" applyBorder="1" applyAlignment="1" applyProtection="1">
      <alignment horizontal="left" vertical="top" wrapText="1"/>
      <protection locked="0"/>
    </xf>
    <xf numFmtId="0" fontId="7" fillId="5" borderId="18" xfId="13" applyFont="1" applyFill="1" applyBorder="1" applyAlignment="1">
      <alignment vertical="center" wrapText="1"/>
    </xf>
    <xf numFmtId="0" fontId="7" fillId="5" borderId="17" xfId="13" applyFont="1" applyFill="1" applyBorder="1" applyAlignment="1">
      <alignment horizontal="center" vertical="top" wrapText="1"/>
    </xf>
    <xf numFmtId="0" fontId="1" fillId="2" borderId="5" xfId="0" applyFont="1" applyFill="1" applyBorder="1" applyAlignment="1" applyProtection="1">
      <alignment horizontal="left" vertical="top" wrapText="1"/>
      <protection locked="0"/>
    </xf>
    <xf numFmtId="0" fontId="1" fillId="2" borderId="2" xfId="13" applyFont="1" applyFill="1" applyBorder="1" applyAlignment="1" applyProtection="1">
      <alignment horizontal="left" vertical="top" wrapText="1"/>
      <protection locked="0"/>
    </xf>
    <xf numFmtId="9" fontId="9" fillId="2" borderId="5" xfId="0" applyNumberFormat="1" applyFont="1" applyFill="1" applyBorder="1" applyAlignment="1" applyProtection="1">
      <alignment horizontal="center" vertical="center"/>
      <protection locked="0"/>
    </xf>
    <xf numFmtId="9" fontId="9" fillId="2" borderId="1" xfId="17" applyFont="1" applyFill="1" applyBorder="1" applyAlignment="1" applyProtection="1">
      <alignment horizontal="center" vertical="center" wrapText="1"/>
      <protection locked="0"/>
    </xf>
    <xf numFmtId="0" fontId="1" fillId="2" borderId="5" xfId="0" applyFont="1" applyFill="1" applyBorder="1" applyAlignment="1" applyProtection="1">
      <alignment horizontal="center" vertical="center" wrapText="1"/>
      <protection locked="0"/>
    </xf>
    <xf numFmtId="0" fontId="9" fillId="2" borderId="4" xfId="11" applyNumberFormat="1" applyFont="1" applyFill="1" applyBorder="1" applyAlignment="1" applyProtection="1">
      <alignment horizontal="left" vertical="top" wrapText="1"/>
      <protection locked="0"/>
    </xf>
    <xf numFmtId="0" fontId="10" fillId="2" borderId="0" xfId="13" applyFont="1" applyFill="1" applyAlignment="1" applyProtection="1">
      <alignment horizontal="left" vertical="top" wrapText="1"/>
      <protection locked="0"/>
    </xf>
    <xf numFmtId="0" fontId="10" fillId="2" borderId="6" xfId="0" applyFont="1" applyFill="1" applyBorder="1" applyAlignment="1" applyProtection="1">
      <alignment horizontal="left" vertical="top" wrapText="1"/>
      <protection locked="0"/>
    </xf>
    <xf numFmtId="0" fontId="10" fillId="2" borderId="2" xfId="0" applyFont="1" applyFill="1" applyBorder="1" applyAlignment="1" applyProtection="1">
      <alignment horizontal="left" vertical="top" wrapText="1"/>
      <protection locked="0"/>
    </xf>
    <xf numFmtId="42" fontId="10" fillId="2" borderId="3" xfId="20" applyFont="1" applyFill="1" applyBorder="1" applyAlignment="1" applyProtection="1">
      <alignment horizontal="center" vertical="center" wrapText="1"/>
      <protection locked="0"/>
    </xf>
    <xf numFmtId="1" fontId="1" fillId="2" borderId="3" xfId="2" applyNumberFormat="1" applyFont="1" applyFill="1" applyBorder="1" applyAlignment="1" applyProtection="1">
      <alignment horizontal="center" vertical="center"/>
      <protection locked="0"/>
    </xf>
    <xf numFmtId="9" fontId="1" fillId="2" borderId="4" xfId="11" applyNumberFormat="1" applyFont="1" applyFill="1" applyBorder="1" applyAlignment="1" applyProtection="1">
      <alignment horizontal="center" vertical="center" wrapText="1"/>
      <protection locked="0"/>
    </xf>
    <xf numFmtId="0" fontId="9" fillId="0" borderId="1" xfId="0" applyFont="1" applyBorder="1" applyAlignment="1">
      <alignment vertical="top" wrapText="1"/>
    </xf>
    <xf numFmtId="0" fontId="9" fillId="2" borderId="1" xfId="0" applyFont="1" applyFill="1" applyBorder="1" applyAlignment="1">
      <alignment horizontal="center" vertical="center"/>
    </xf>
    <xf numFmtId="0" fontId="1" fillId="2" borderId="1" xfId="13" applyFont="1" applyFill="1" applyBorder="1" applyAlignment="1" applyProtection="1">
      <alignment horizontal="center" vertical="top" wrapText="1"/>
      <protection locked="0"/>
    </xf>
    <xf numFmtId="0" fontId="9" fillId="2" borderId="1" xfId="0" applyFont="1" applyFill="1" applyBorder="1" applyAlignment="1" applyProtection="1">
      <alignment horizontal="center" vertical="top" wrapText="1"/>
      <protection locked="0"/>
    </xf>
    <xf numFmtId="0" fontId="9" fillId="2" borderId="1" xfId="0" applyFont="1" applyFill="1" applyBorder="1" applyAlignment="1">
      <alignment horizontal="center" vertical="top" wrapText="1"/>
    </xf>
    <xf numFmtId="0" fontId="1" fillId="2" borderId="2" xfId="13" applyFont="1" applyFill="1" applyBorder="1" applyAlignment="1" applyProtection="1">
      <alignment horizontal="center" vertical="top" wrapText="1"/>
      <protection locked="0"/>
    </xf>
    <xf numFmtId="0" fontId="1" fillId="2" borderId="6" xfId="13" applyFont="1" applyFill="1" applyBorder="1" applyAlignment="1" applyProtection="1">
      <alignment horizontal="center" vertical="top" wrapText="1"/>
      <protection locked="0"/>
    </xf>
    <xf numFmtId="0" fontId="1" fillId="2" borderId="4" xfId="13" applyFont="1" applyFill="1" applyBorder="1" applyAlignment="1" applyProtection="1">
      <alignment horizontal="center" vertical="top" wrapText="1"/>
      <protection locked="0"/>
    </xf>
    <xf numFmtId="0" fontId="1" fillId="2" borderId="1" xfId="0" applyFont="1" applyFill="1" applyBorder="1" applyAlignment="1" applyProtection="1">
      <alignment horizontal="center" vertical="top" wrapText="1"/>
      <protection locked="0"/>
    </xf>
    <xf numFmtId="0" fontId="1" fillId="2" borderId="5" xfId="13" applyFont="1" applyFill="1" applyBorder="1" applyAlignment="1" applyProtection="1">
      <alignment horizontal="center" vertical="top" wrapText="1"/>
      <protection locked="0"/>
    </xf>
    <xf numFmtId="0" fontId="1" fillId="2" borderId="5" xfId="0" applyFont="1" applyFill="1" applyBorder="1" applyAlignment="1" applyProtection="1">
      <alignment horizontal="center" vertical="top" wrapText="1"/>
      <protection locked="0"/>
    </xf>
    <xf numFmtId="0" fontId="9" fillId="2" borderId="1" xfId="13" applyFont="1" applyFill="1" applyBorder="1" applyAlignment="1" applyProtection="1">
      <alignment horizontal="center" vertical="top" wrapText="1"/>
      <protection locked="0"/>
    </xf>
    <xf numFmtId="0" fontId="9" fillId="2" borderId="2" xfId="13" applyFont="1" applyFill="1" applyBorder="1" applyAlignment="1" applyProtection="1">
      <alignment horizontal="center" vertical="top" wrapText="1"/>
      <protection locked="0"/>
    </xf>
    <xf numFmtId="0" fontId="9" fillId="2" borderId="6" xfId="13" applyFont="1" applyFill="1" applyBorder="1" applyAlignment="1" applyProtection="1">
      <alignment horizontal="center" vertical="top" wrapText="1"/>
      <protection locked="0"/>
    </xf>
    <xf numFmtId="165" fontId="9" fillId="2" borderId="4" xfId="11" applyFont="1" applyFill="1" applyBorder="1" applyAlignment="1" applyProtection="1">
      <alignment horizontal="center" vertical="top" wrapText="1"/>
      <protection locked="0"/>
    </xf>
    <xf numFmtId="0" fontId="7" fillId="8" borderId="14" xfId="13" applyFont="1" applyFill="1" applyBorder="1" applyAlignment="1">
      <alignment horizontal="center" vertical="center" wrapText="1"/>
    </xf>
    <xf numFmtId="0" fontId="7" fillId="11" borderId="14" xfId="13" applyFont="1" applyFill="1" applyBorder="1" applyAlignment="1">
      <alignment horizontal="center" vertical="center" wrapText="1"/>
    </xf>
    <xf numFmtId="10" fontId="7" fillId="12" borderId="14" xfId="13" applyNumberFormat="1" applyFont="1" applyFill="1" applyBorder="1" applyAlignment="1">
      <alignment horizontal="center" vertical="center" wrapText="1"/>
    </xf>
    <xf numFmtId="0" fontId="7" fillId="12" borderId="14" xfId="13" applyFont="1" applyFill="1" applyBorder="1" applyAlignment="1">
      <alignment horizontal="center" vertical="center" wrapText="1"/>
    </xf>
    <xf numFmtId="0" fontId="7" fillId="13" borderId="14" xfId="13" applyFont="1" applyFill="1" applyBorder="1" applyAlignment="1">
      <alignment horizontal="center" vertical="center" wrapText="1"/>
    </xf>
    <xf numFmtId="9" fontId="7" fillId="11" borderId="14" xfId="17" applyFont="1" applyFill="1" applyBorder="1" applyAlignment="1">
      <alignment horizontal="center" vertical="center" wrapText="1"/>
    </xf>
    <xf numFmtId="0" fontId="20" fillId="2" borderId="0" xfId="0" applyFont="1" applyFill="1" applyAlignment="1">
      <alignment horizontal="center" vertical="center"/>
    </xf>
    <xf numFmtId="9" fontId="20" fillId="2" borderId="0" xfId="17" applyFont="1" applyFill="1" applyAlignment="1">
      <alignment horizontal="center" vertical="center"/>
    </xf>
    <xf numFmtId="0" fontId="20" fillId="2" borderId="0" xfId="0" applyFont="1" applyFill="1"/>
    <xf numFmtId="0" fontId="20" fillId="2" borderId="1" xfId="0" applyFont="1" applyFill="1" applyBorder="1" applyAlignment="1">
      <alignment horizontal="center" vertical="center"/>
    </xf>
    <xf numFmtId="9" fontId="20" fillId="2" borderId="1" xfId="17" applyFont="1" applyFill="1" applyBorder="1" applyAlignment="1">
      <alignment horizontal="center" vertical="center"/>
    </xf>
    <xf numFmtId="9" fontId="0" fillId="0" borderId="0" xfId="17" applyFont="1"/>
    <xf numFmtId="0" fontId="0" fillId="0" borderId="0" xfId="0" applyAlignment="1">
      <alignment horizontal="center"/>
    </xf>
    <xf numFmtId="167" fontId="0" fillId="0" borderId="0" xfId="17" applyNumberFormat="1" applyFont="1"/>
    <xf numFmtId="168" fontId="0" fillId="0" borderId="0" xfId="0" applyNumberFormat="1"/>
    <xf numFmtId="0" fontId="0" fillId="0" borderId="0" xfId="0" applyAlignment="1">
      <alignment horizontal="left"/>
    </xf>
    <xf numFmtId="1" fontId="0" fillId="0" borderId="0" xfId="0" quotePrefix="1" applyNumberFormat="1"/>
    <xf numFmtId="1" fontId="0" fillId="0" borderId="0" xfId="0" applyNumberFormat="1"/>
    <xf numFmtId="42" fontId="20" fillId="2" borderId="1" xfId="20" applyFont="1" applyFill="1" applyBorder="1" applyAlignment="1">
      <alignment horizontal="center" vertical="center"/>
    </xf>
    <xf numFmtId="9" fontId="0" fillId="0" borderId="0" xfId="0" applyNumberFormat="1"/>
    <xf numFmtId="1" fontId="20" fillId="2" borderId="1" xfId="20" applyNumberFormat="1" applyFont="1" applyFill="1" applyBorder="1" applyAlignment="1">
      <alignment horizontal="center" vertical="center"/>
    </xf>
    <xf numFmtId="0" fontId="20" fillId="2" borderId="1" xfId="0" applyFont="1" applyFill="1" applyBorder="1" applyAlignment="1">
      <alignment horizontal="left" vertical="center" wrapText="1"/>
    </xf>
    <xf numFmtId="49" fontId="20" fillId="2" borderId="1" xfId="20" applyNumberFormat="1" applyFont="1" applyFill="1" applyBorder="1" applyAlignment="1">
      <alignment horizontal="left" vertical="center" wrapText="1"/>
    </xf>
    <xf numFmtId="1" fontId="20" fillId="2" borderId="1" xfId="20" applyNumberFormat="1" applyFont="1" applyFill="1" applyBorder="1" applyAlignment="1">
      <alignment horizontal="left" vertical="center" wrapText="1"/>
    </xf>
    <xf numFmtId="44" fontId="20" fillId="2" borderId="1" xfId="9" applyFont="1" applyFill="1" applyBorder="1" applyAlignment="1">
      <alignment horizontal="center" vertical="center"/>
    </xf>
    <xf numFmtId="1" fontId="20" fillId="2" borderId="1" xfId="20" applyNumberFormat="1" applyFont="1" applyFill="1" applyBorder="1" applyAlignment="1">
      <alignment horizontal="center" vertical="center" wrapText="1"/>
    </xf>
    <xf numFmtId="169" fontId="20" fillId="2" borderId="1" xfId="0" applyNumberFormat="1" applyFont="1" applyFill="1" applyBorder="1" applyAlignment="1">
      <alignment horizontal="center" vertical="center"/>
    </xf>
    <xf numFmtId="166" fontId="20" fillId="2" borderId="1" xfId="9" applyNumberFormat="1" applyFont="1" applyFill="1" applyBorder="1" applyAlignment="1">
      <alignment horizontal="center" vertical="center"/>
    </xf>
    <xf numFmtId="42" fontId="20" fillId="2" borderId="0" xfId="0" applyNumberFormat="1" applyFont="1" applyFill="1" applyAlignment="1">
      <alignment horizontal="center" vertical="center"/>
    </xf>
    <xf numFmtId="0" fontId="21" fillId="0" borderId="0" xfId="0" applyFont="1"/>
    <xf numFmtId="0" fontId="7" fillId="11" borderId="13" xfId="0" applyFont="1" applyFill="1" applyBorder="1" applyAlignment="1">
      <alignment horizontal="center" vertical="center"/>
    </xf>
    <xf numFmtId="0" fontId="7" fillId="12" borderId="13" xfId="0" applyFont="1" applyFill="1" applyBorder="1" applyAlignment="1">
      <alignment horizontal="center" vertical="center"/>
    </xf>
    <xf numFmtId="0" fontId="7" fillId="13" borderId="13" xfId="0" applyFont="1" applyFill="1" applyBorder="1" applyAlignment="1">
      <alignment horizontal="center" vertical="center"/>
    </xf>
    <xf numFmtId="0" fontId="12" fillId="4" borderId="0" xfId="0" applyFont="1" applyFill="1" applyAlignment="1">
      <alignment horizontal="center" wrapText="1"/>
    </xf>
    <xf numFmtId="0" fontId="11" fillId="2" borderId="7" xfId="0" applyFont="1" applyFill="1" applyBorder="1" applyAlignment="1">
      <alignment horizontal="left" vertical="center" wrapText="1"/>
    </xf>
    <xf numFmtId="0" fontId="11" fillId="2" borderId="8" xfId="0" applyFont="1" applyFill="1" applyBorder="1" applyAlignment="1">
      <alignment horizontal="left" vertical="center"/>
    </xf>
    <xf numFmtId="0" fontId="11" fillId="2" borderId="9" xfId="0" applyFont="1" applyFill="1" applyBorder="1" applyAlignment="1">
      <alignment horizontal="left" vertical="center"/>
    </xf>
    <xf numFmtId="0" fontId="11" fillId="2" borderId="10" xfId="0" applyFont="1" applyFill="1" applyBorder="1" applyAlignment="1">
      <alignment horizontal="left" vertical="center"/>
    </xf>
    <xf numFmtId="0" fontId="7" fillId="6" borderId="13" xfId="0" applyFont="1" applyFill="1" applyBorder="1" applyAlignment="1">
      <alignment horizontal="center" vertical="center"/>
    </xf>
    <xf numFmtId="0" fontId="7" fillId="7" borderId="13" xfId="0" applyFont="1" applyFill="1" applyBorder="1" applyAlignment="1">
      <alignment horizontal="center" vertical="center"/>
    </xf>
    <xf numFmtId="0" fontId="7" fillId="4" borderId="13" xfId="0" applyFont="1" applyFill="1" applyBorder="1" applyAlignment="1">
      <alignment horizontal="center" vertical="center" wrapText="1"/>
    </xf>
    <xf numFmtId="0" fontId="7" fillId="8" borderId="13" xfId="0" applyFont="1" applyFill="1" applyBorder="1" applyAlignment="1">
      <alignment horizontal="center" vertical="center"/>
    </xf>
    <xf numFmtId="0" fontId="14" fillId="0" borderId="11"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10" xfId="0" applyFont="1" applyBorder="1" applyAlignment="1">
      <alignment horizontal="center" vertical="center" wrapText="1"/>
    </xf>
    <xf numFmtId="0" fontId="7" fillId="3" borderId="0" xfId="0" applyFont="1" applyFill="1" applyAlignment="1">
      <alignment horizontal="center" vertical="center"/>
    </xf>
    <xf numFmtId="0" fontId="7" fillId="3" borderId="15" xfId="0" applyFont="1" applyFill="1" applyBorder="1" applyAlignment="1">
      <alignment horizontal="center" vertical="center"/>
    </xf>
    <xf numFmtId="0" fontId="0" fillId="0" borderId="0" xfId="0" applyAlignment="1">
      <alignment horizontal="center"/>
    </xf>
  </cellXfs>
  <cellStyles count="21">
    <cellStyle name="Hyperlink" xfId="1" xr:uid="{00000000-0005-0000-0000-000000000000}"/>
    <cellStyle name="Millares [0]" xfId="2" builtinId="6"/>
    <cellStyle name="Millares [0] 2" xfId="3" xr:uid="{00000000-0005-0000-0000-000002000000}"/>
    <cellStyle name="Millares 2" xfId="4" xr:uid="{00000000-0005-0000-0000-000003000000}"/>
    <cellStyle name="Millares 3" xfId="5" xr:uid="{00000000-0005-0000-0000-000004000000}"/>
    <cellStyle name="Millares 3 2" xfId="6" xr:uid="{00000000-0005-0000-0000-000005000000}"/>
    <cellStyle name="Millares 3 2 2" xfId="7" xr:uid="{00000000-0005-0000-0000-000006000000}"/>
    <cellStyle name="Millares 3 3" xfId="8" xr:uid="{00000000-0005-0000-0000-000007000000}"/>
    <cellStyle name="Moneda" xfId="9" builtinId="4"/>
    <cellStyle name="Moneda [0]" xfId="20" builtinId="7"/>
    <cellStyle name="Moneda [0] 2" xfId="10" xr:uid="{00000000-0005-0000-0000-00000A000000}"/>
    <cellStyle name="Moneda 2 2" xfId="11" xr:uid="{00000000-0005-0000-0000-00000B000000}"/>
    <cellStyle name="Normal" xfId="0" builtinId="0"/>
    <cellStyle name="Normal 2" xfId="12" xr:uid="{00000000-0005-0000-0000-00000D000000}"/>
    <cellStyle name="Normal 3" xfId="13" xr:uid="{00000000-0005-0000-0000-00000E000000}"/>
    <cellStyle name="Normal 3 2" xfId="14" xr:uid="{00000000-0005-0000-0000-00000F000000}"/>
    <cellStyle name="Normal 3 2 2" xfId="15" xr:uid="{00000000-0005-0000-0000-000010000000}"/>
    <cellStyle name="Normal 3 4" xfId="16" xr:uid="{00000000-0005-0000-0000-000011000000}"/>
    <cellStyle name="Porcentaje" xfId="17" builtinId="5"/>
    <cellStyle name="Porcentaje 2" xfId="18" xr:uid="{00000000-0005-0000-0000-000013000000}"/>
    <cellStyle name="Porcentaje 3" xfId="19" xr:uid="{00000000-0005-0000-0000-000014000000}"/>
  </cellStyles>
  <dxfs count="12">
    <dxf>
      <font>
        <color rgb="FF006100"/>
      </font>
      <fill>
        <patternFill>
          <bgColor rgb="FFC6EFCE"/>
        </patternFill>
      </fill>
    </dxf>
    <dxf>
      <font>
        <color rgb="FF9C5700"/>
      </font>
      <fill>
        <patternFill>
          <bgColor rgb="FFFFEB9C"/>
        </patternFill>
      </fill>
    </dxf>
    <dxf>
      <font>
        <color rgb="FF9C0006"/>
      </font>
      <fill>
        <patternFill>
          <bgColor rgb="FFFFC7CE"/>
        </patternFill>
      </fill>
    </dxf>
    <dxf>
      <numFmt numFmtId="13" formatCode="0%"/>
    </dxf>
    <dxf>
      <numFmt numFmtId="1" formatCode="0"/>
    </dxf>
    <dxf>
      <font>
        <b val="0"/>
        <i val="0"/>
        <strike val="0"/>
        <condense val="0"/>
        <extend val="0"/>
        <outline val="0"/>
        <shadow val="0"/>
        <u val="none"/>
        <vertAlign val="baseline"/>
        <sz val="11"/>
        <color theme="1"/>
        <name val="Calibri"/>
        <family val="2"/>
        <scheme val="minor"/>
      </font>
      <numFmt numFmtId="167" formatCode="0.0%"/>
    </dxf>
    <dxf>
      <font>
        <b val="0"/>
        <i val="0"/>
        <strike val="0"/>
        <condense val="0"/>
        <extend val="0"/>
        <outline val="0"/>
        <shadow val="0"/>
        <u val="none"/>
        <vertAlign val="baseline"/>
        <sz val="11"/>
        <color theme="1"/>
        <name val="Calibri"/>
        <family val="2"/>
        <scheme val="minor"/>
      </font>
      <numFmt numFmtId="167" formatCode="0.0%"/>
    </dxf>
    <dxf>
      <alignment horizontal="center" vertical="bottom" textRotation="0" wrapText="0" indent="0" justifyLastLine="0" shrinkToFit="0" readingOrder="0"/>
    </dxf>
    <dxf>
      <numFmt numFmtId="168" formatCode="0.0"/>
    </dxf>
    <dxf>
      <numFmt numFmtId="0" formatCode="General"/>
    </dxf>
    <dxf>
      <font>
        <b val="0"/>
        <i val="0"/>
        <strike val="0"/>
        <condense val="0"/>
        <extend val="0"/>
        <outline val="0"/>
        <shadow val="0"/>
        <u val="none"/>
        <vertAlign val="baseline"/>
        <sz val="11"/>
        <color theme="1"/>
        <name val="Calibri"/>
        <family val="2"/>
        <scheme val="minor"/>
      </font>
      <numFmt numFmtId="167" formatCode="0.0%"/>
    </dxf>
    <dxf>
      <font>
        <b val="0"/>
        <i val="0"/>
        <strike val="0"/>
        <condense val="0"/>
        <extend val="0"/>
        <outline val="0"/>
        <shadow val="0"/>
        <u val="none"/>
        <vertAlign val="baseline"/>
        <sz val="11"/>
        <color theme="1"/>
        <name val="Calibri"/>
        <family val="2"/>
        <scheme val="minor"/>
      </font>
      <numFmt numFmtId="167" formatCode="0.0%"/>
    </dxf>
  </dxfs>
  <tableStyles count="0" defaultTableStyle="TableStyleMedium2" defaultPivotStyle="PivotStyleLight16"/>
  <colors>
    <mruColors>
      <color rgb="FFB61978"/>
      <color rgb="FFFE1978"/>
      <color rgb="FF701978"/>
      <color rgb="FF000A8B"/>
      <color rgb="FFA9A8A9"/>
      <color rgb="FF6E1978"/>
      <color rgb="FF293166"/>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327592</xdr:colOff>
      <xdr:row>0</xdr:row>
      <xdr:rowOff>41162</xdr:rowOff>
    </xdr:from>
    <xdr:to>
      <xdr:col>2</xdr:col>
      <xdr:colOff>836652</xdr:colOff>
      <xdr:row>1</xdr:row>
      <xdr:rowOff>474549</xdr:rowOff>
    </xdr:to>
    <xdr:pic>
      <xdr:nvPicPr>
        <xdr:cNvPr id="2" name="Imagen 1">
          <a:extLst>
            <a:ext uri="{FF2B5EF4-FFF2-40B4-BE49-F238E27FC236}">
              <a16:creationId xmlns:a16="http://schemas.microsoft.com/office/drawing/2014/main" id="{045E6D59-BF17-020D-0DAB-BF897CC959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89592" y="41162"/>
          <a:ext cx="1896988" cy="1072923"/>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7AEE0C3A-E771-4B96-8BB3-3DAB8BCB4679}" name="Tabla117" displayName="Tabla117" ref="B3:H28" totalsRowShown="0">
  <autoFilter ref="B3:H28" xr:uid="{7AEE0C3A-E771-4B96-8BB3-3DAB8BCB4679}"/>
  <tableColumns count="7">
    <tableColumn id="1" xr3:uid="{D172CB2D-A43A-4B49-8EDD-4829FCB7B0DA}" name="Objetivo"/>
    <tableColumn id="2" xr3:uid="{55C5728F-77F5-4C36-8EB0-AAB316130F5A}" name="Iniciativa"/>
    <tableColumn id="3" xr3:uid="{08ECFB94-7C34-4E95-B108-4E83BCE8EAC4}" name="T2" dataDxfId="11" dataCellStyle="Porcentaje">
      <calculatedColumnFormula>AVERAGEIF(PAI!D:D,C4,PAI!V:V)</calculatedColumnFormula>
    </tableColumn>
    <tableColumn id="4" xr3:uid="{6BFB80F4-15AB-4E65-A2A7-3B4002FDE9C7}" name="Anual" dataDxfId="10" dataCellStyle="Porcentaje">
      <calculatedColumnFormula>AVERAGEIF(PAI!D:D,C4,PAI!T:T)</calculatedColumnFormula>
    </tableColumn>
    <tableColumn id="5" xr3:uid="{BF209C85-1C07-45BC-A17C-2FCE0D3A87F8}" name="Conteo" dataDxfId="9">
      <calculatedColumnFormula>COUNTIF(PAI!D:D,C4)</calculatedColumnFormula>
    </tableColumn>
    <tableColumn id="6" xr3:uid="{E140C050-232A-4DD1-9E02-270E18DE1722}" name="Aux">
      <calculatedColumnFormula>D4*F4</calculatedColumnFormula>
    </tableColumn>
    <tableColumn id="7" xr3:uid="{C5C0AFFB-4420-4A1F-9C3D-3DAF58B9F57B}" name="Aux2" dataDxfId="8">
      <calculatedColumnFormula>E4*F4</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CFD3ECAD-BF30-49C9-A9FC-07D2AD50FC78}" name="Tabla218" displayName="Tabla218" ref="C33:F46" totalsRowShown="0" headerRowDxfId="7">
  <autoFilter ref="C33:F46" xr:uid="{CFD3ECAD-BF30-49C9-A9FC-07D2AD50FC78}"/>
  <tableColumns count="4">
    <tableColumn id="1" xr3:uid="{7679EC33-FB71-4E43-9B58-A78A8AE5A488}" name="Objetivo"/>
    <tableColumn id="2" xr3:uid="{3135D701-896B-49C1-94EF-36D9A7F8CE62}" name="T4" dataDxfId="6" dataCellStyle="Porcentaje"/>
    <tableColumn id="3" xr3:uid="{2DB77181-97C1-41F9-B570-5BA4804EC71E}" name="Anual" dataDxfId="5" dataCellStyle="Porcentaje"/>
    <tableColumn id="4" xr3:uid="{973C3D02-399F-485B-9266-A11C1672A7E7}" name="Número de indicadores" dataDxfId="4"/>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F1C46802-FEAF-4C51-A0F3-7CA43373CBA3}" name="Tabla319" displayName="Tabla319" ref="C50:D55" totalsRowShown="0">
  <autoFilter ref="C50:D55" xr:uid="{F1C46802-FEAF-4C51-A0F3-7CA43373CBA3}"/>
  <tableColumns count="2">
    <tableColumn id="1" xr3:uid="{3BD69DBE-90D6-4E88-8C3D-B7EB5B01430D}" name="Por dimensión"/>
    <tableColumn id="2" xr3:uid="{D007D5D2-B483-40FF-9FDC-885F6A9D87C1}" name="T4" dataDxfId="3" dataCellStyle="Porcentaje">
      <calculatedColumnFormula>AVERAGEIF(PAI!B:B,C51,PAI!V:V)</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20"/>
  <sheetViews>
    <sheetView tabSelected="1" zoomScale="70" zoomScaleNormal="70" workbookViewId="0"/>
  </sheetViews>
  <sheetFormatPr baseColWidth="10" defaultColWidth="11.42578125" defaultRowHeight="18" x14ac:dyDescent="0.25"/>
  <cols>
    <col min="1" max="1" width="6" style="1" customWidth="1"/>
    <col min="2" max="2" width="20.7109375" style="24" customWidth="1"/>
    <col min="3" max="3" width="33.28515625" style="24" customWidth="1"/>
    <col min="4" max="4" width="24.7109375" style="24" customWidth="1"/>
    <col min="5" max="5" width="27.42578125" style="24" customWidth="1"/>
    <col min="6" max="7" width="20.7109375" style="42" customWidth="1"/>
    <col min="8" max="8" width="21" style="24" customWidth="1"/>
    <col min="9" max="9" width="20" style="24" customWidth="1"/>
    <col min="10" max="10" width="21.42578125" style="24" customWidth="1"/>
    <col min="11" max="11" width="20" style="24" customWidth="1"/>
    <col min="12" max="12" width="12" style="24" customWidth="1"/>
    <col min="13" max="13" width="19" style="24" customWidth="1"/>
    <col min="14" max="14" width="32.140625" style="24" customWidth="1"/>
    <col min="15" max="15" width="102.7109375" style="23" customWidth="1"/>
    <col min="16" max="16" width="22.7109375" style="23" customWidth="1"/>
    <col min="17" max="17" width="24.85546875" style="23" customWidth="1"/>
    <col min="18" max="19" width="33.85546875" style="126" customWidth="1"/>
    <col min="20" max="20" width="28.85546875" style="127" customWidth="1"/>
    <col min="21" max="21" width="21.5703125" style="126" customWidth="1"/>
    <col min="22" max="22" width="33.28515625" style="128" customWidth="1"/>
    <col min="23" max="23" width="42.7109375" style="1" customWidth="1"/>
    <col min="24" max="24" width="44.7109375" style="1" customWidth="1"/>
    <col min="25" max="16384" width="11.42578125" style="1"/>
  </cols>
  <sheetData>
    <row r="1" spans="1:24" ht="50.25" customHeight="1" x14ac:dyDescent="0.25">
      <c r="A1" s="64"/>
      <c r="B1" s="65"/>
      <c r="C1" s="39"/>
      <c r="D1" s="162" t="s">
        <v>0</v>
      </c>
      <c r="E1" s="162"/>
      <c r="F1" s="162"/>
      <c r="G1" s="162"/>
      <c r="H1" s="162"/>
      <c r="I1" s="162"/>
      <c r="J1" s="162"/>
      <c r="K1" s="162"/>
      <c r="L1" s="162"/>
      <c r="M1" s="162"/>
      <c r="N1" s="162"/>
      <c r="O1" s="163"/>
      <c r="P1" s="154" t="s">
        <v>16</v>
      </c>
      <c r="Q1" s="155"/>
    </row>
    <row r="2" spans="1:24" ht="42.75" customHeight="1" thickBot="1" x14ac:dyDescent="0.3">
      <c r="A2" s="3"/>
      <c r="B2" s="66"/>
      <c r="C2" s="40"/>
      <c r="D2" s="164"/>
      <c r="E2" s="164"/>
      <c r="F2" s="164"/>
      <c r="G2" s="164"/>
      <c r="H2" s="164"/>
      <c r="I2" s="164"/>
      <c r="J2" s="164"/>
      <c r="K2" s="164"/>
      <c r="L2" s="164"/>
      <c r="M2" s="164"/>
      <c r="N2" s="164"/>
      <c r="O2" s="165"/>
      <c r="P2" s="156"/>
      <c r="Q2" s="157"/>
    </row>
    <row r="3" spans="1:24" ht="28.5" customHeight="1" x14ac:dyDescent="0.25">
      <c r="B3" s="2"/>
      <c r="C3" s="2"/>
      <c r="D3" s="2"/>
      <c r="E3" s="2"/>
      <c r="F3" s="41"/>
      <c r="G3" s="41"/>
      <c r="H3" s="2"/>
      <c r="I3" s="2"/>
      <c r="J3" s="2"/>
      <c r="K3" s="2"/>
      <c r="L3" s="2"/>
      <c r="M3" s="2"/>
      <c r="N3" s="2"/>
      <c r="O3" s="1"/>
      <c r="P3" s="1"/>
      <c r="Q3" s="1"/>
    </row>
    <row r="4" spans="1:24" ht="50.25" customHeight="1" x14ac:dyDescent="0.4">
      <c r="A4" s="153" t="s">
        <v>17</v>
      </c>
      <c r="B4" s="153"/>
      <c r="C4" s="153"/>
      <c r="D4" s="153"/>
      <c r="E4" s="153"/>
      <c r="F4" s="153"/>
      <c r="G4" s="153"/>
      <c r="H4" s="153"/>
      <c r="I4" s="153"/>
      <c r="J4" s="153"/>
      <c r="K4" s="153"/>
      <c r="L4" s="153"/>
      <c r="M4" s="153"/>
      <c r="N4" s="153"/>
      <c r="O4" s="153"/>
      <c r="P4" s="153"/>
      <c r="Q4" s="153"/>
      <c r="R4" s="153"/>
      <c r="S4" s="153"/>
      <c r="T4" s="153"/>
      <c r="U4" s="153"/>
      <c r="V4" s="153"/>
      <c r="W4" s="153"/>
      <c r="X4" s="153"/>
    </row>
    <row r="5" spans="1:24" ht="30" customHeight="1" x14ac:dyDescent="0.25">
      <c r="B5" s="2"/>
      <c r="C5" s="2"/>
      <c r="D5" s="2"/>
      <c r="E5" s="2"/>
      <c r="F5" s="41"/>
      <c r="G5" s="41"/>
      <c r="H5" s="2"/>
      <c r="I5" s="2"/>
      <c r="J5" s="2"/>
      <c r="K5" s="2"/>
      <c r="L5" s="2"/>
      <c r="M5" s="2"/>
      <c r="N5" s="2"/>
      <c r="O5" s="1"/>
      <c r="P5" s="1"/>
      <c r="Q5" s="1"/>
    </row>
    <row r="6" spans="1:24" ht="30" customHeight="1" x14ac:dyDescent="0.2">
      <c r="A6" s="166" t="s">
        <v>18</v>
      </c>
      <c r="B6" s="166"/>
      <c r="C6" s="166"/>
      <c r="D6" s="167"/>
      <c r="E6" s="159" t="s">
        <v>19</v>
      </c>
      <c r="F6" s="159"/>
      <c r="G6" s="159"/>
      <c r="H6" s="160" t="s">
        <v>20</v>
      </c>
      <c r="I6" s="160"/>
      <c r="J6" s="91"/>
      <c r="K6" s="158" t="s">
        <v>21</v>
      </c>
      <c r="L6" s="158"/>
      <c r="M6" s="158"/>
      <c r="N6" s="161" t="s">
        <v>22</v>
      </c>
      <c r="O6" s="161"/>
      <c r="P6" s="161"/>
      <c r="Q6" s="161"/>
      <c r="R6" s="150" t="s">
        <v>23</v>
      </c>
      <c r="S6" s="150"/>
      <c r="T6" s="150"/>
      <c r="U6" s="151" t="s">
        <v>24</v>
      </c>
      <c r="V6" s="151"/>
      <c r="W6" s="152" t="s">
        <v>25</v>
      </c>
      <c r="X6" s="152"/>
    </row>
    <row r="7" spans="1:24" ht="66.75" customHeight="1" x14ac:dyDescent="0.2">
      <c r="A7" s="72" t="s">
        <v>26</v>
      </c>
      <c r="B7" s="26" t="s">
        <v>1</v>
      </c>
      <c r="C7" s="26" t="s">
        <v>2</v>
      </c>
      <c r="D7" s="26" t="s">
        <v>3</v>
      </c>
      <c r="E7" s="27" t="s">
        <v>4</v>
      </c>
      <c r="F7" s="27" t="s">
        <v>5</v>
      </c>
      <c r="G7" s="27" t="s">
        <v>6</v>
      </c>
      <c r="H7" s="28" t="s">
        <v>7</v>
      </c>
      <c r="I7" s="28" t="s">
        <v>8</v>
      </c>
      <c r="J7" s="92" t="s">
        <v>9</v>
      </c>
      <c r="K7" s="29" t="s">
        <v>10</v>
      </c>
      <c r="L7" s="29" t="s">
        <v>11</v>
      </c>
      <c r="M7" s="29" t="s">
        <v>12</v>
      </c>
      <c r="N7" s="30" t="s">
        <v>13</v>
      </c>
      <c r="O7" s="30" t="s">
        <v>14</v>
      </c>
      <c r="P7" s="30" t="s">
        <v>732</v>
      </c>
      <c r="Q7" s="120" t="s">
        <v>15</v>
      </c>
      <c r="R7" s="121" t="s">
        <v>27</v>
      </c>
      <c r="S7" s="121" t="s">
        <v>28</v>
      </c>
      <c r="T7" s="125" t="s">
        <v>29</v>
      </c>
      <c r="U7" s="122" t="s">
        <v>30</v>
      </c>
      <c r="V7" s="123" t="s">
        <v>31</v>
      </c>
      <c r="W7" s="124" t="s">
        <v>32</v>
      </c>
      <c r="X7" s="124" t="s">
        <v>33</v>
      </c>
    </row>
    <row r="8" spans="1:24" ht="87" customHeight="1" x14ac:dyDescent="0.2">
      <c r="A8" s="106">
        <v>1</v>
      </c>
      <c r="B8" s="69" t="s">
        <v>34</v>
      </c>
      <c r="C8" s="107" t="s">
        <v>35</v>
      </c>
      <c r="D8" s="107" t="s">
        <v>36</v>
      </c>
      <c r="E8" s="107" t="s">
        <v>37</v>
      </c>
      <c r="F8" s="4" t="s">
        <v>38</v>
      </c>
      <c r="G8" s="4" t="s">
        <v>39</v>
      </c>
      <c r="H8" s="33" t="s">
        <v>40</v>
      </c>
      <c r="I8" s="7" t="s">
        <v>41</v>
      </c>
      <c r="J8" s="6" t="s">
        <v>42</v>
      </c>
      <c r="K8" s="25" t="s">
        <v>43</v>
      </c>
      <c r="L8" s="25" t="s">
        <v>44</v>
      </c>
      <c r="M8" s="25" t="s">
        <v>45</v>
      </c>
      <c r="N8" s="107" t="s">
        <v>46</v>
      </c>
      <c r="O8" s="78" t="s">
        <v>47</v>
      </c>
      <c r="P8" s="62">
        <v>10</v>
      </c>
      <c r="Q8" s="6" t="s">
        <v>48</v>
      </c>
      <c r="R8" s="129">
        <v>10</v>
      </c>
      <c r="S8" s="129">
        <v>10</v>
      </c>
      <c r="T8" s="130">
        <v>1</v>
      </c>
      <c r="U8" s="130">
        <v>1</v>
      </c>
      <c r="V8" s="130">
        <v>1</v>
      </c>
      <c r="W8" s="141" t="s">
        <v>581</v>
      </c>
      <c r="X8" s="141"/>
    </row>
    <row r="9" spans="1:24" ht="87" customHeight="1" x14ac:dyDescent="0.2">
      <c r="A9" s="106">
        <v>2</v>
      </c>
      <c r="B9" s="69" t="s">
        <v>34</v>
      </c>
      <c r="C9" s="107" t="s">
        <v>35</v>
      </c>
      <c r="D9" s="107" t="s">
        <v>49</v>
      </c>
      <c r="E9" s="108" t="s">
        <v>50</v>
      </c>
      <c r="F9" s="4" t="s">
        <v>51</v>
      </c>
      <c r="G9" s="4" t="s">
        <v>52</v>
      </c>
      <c r="H9" s="33" t="s">
        <v>40</v>
      </c>
      <c r="I9" s="7" t="s">
        <v>41</v>
      </c>
      <c r="J9" s="9" t="s">
        <v>53</v>
      </c>
      <c r="K9" s="6" t="s">
        <v>43</v>
      </c>
      <c r="L9" s="6" t="s">
        <v>44</v>
      </c>
      <c r="M9" s="6" t="s">
        <v>45</v>
      </c>
      <c r="N9" s="113" t="s">
        <v>54</v>
      </c>
      <c r="O9" s="88" t="s">
        <v>55</v>
      </c>
      <c r="P9" s="62">
        <v>67468</v>
      </c>
      <c r="Q9" s="6" t="s">
        <v>48</v>
      </c>
      <c r="R9" s="129">
        <v>10004</v>
      </c>
      <c r="S9" s="129">
        <v>67468</v>
      </c>
      <c r="T9" s="130">
        <v>0.14827770202169918</v>
      </c>
      <c r="U9" s="130">
        <v>1</v>
      </c>
      <c r="V9" s="130">
        <v>0.14827770202169918</v>
      </c>
      <c r="W9" s="141" t="s">
        <v>582</v>
      </c>
      <c r="X9" s="141" t="s">
        <v>583</v>
      </c>
    </row>
    <row r="10" spans="1:24" ht="87" customHeight="1" x14ac:dyDescent="0.2">
      <c r="A10" s="106">
        <v>3</v>
      </c>
      <c r="B10" s="69" t="s">
        <v>34</v>
      </c>
      <c r="C10" s="107" t="s">
        <v>35</v>
      </c>
      <c r="D10" s="107" t="s">
        <v>49</v>
      </c>
      <c r="E10" s="107" t="s">
        <v>56</v>
      </c>
      <c r="F10" s="4" t="s">
        <v>57</v>
      </c>
      <c r="G10" s="4" t="s">
        <v>58</v>
      </c>
      <c r="H10" s="33" t="s">
        <v>59</v>
      </c>
      <c r="I10" s="7" t="s">
        <v>41</v>
      </c>
      <c r="J10" s="116" t="s">
        <v>60</v>
      </c>
      <c r="K10" s="8" t="s">
        <v>61</v>
      </c>
      <c r="L10" s="5" t="s">
        <v>44</v>
      </c>
      <c r="M10" s="5" t="s">
        <v>62</v>
      </c>
      <c r="N10" s="116" t="s">
        <v>63</v>
      </c>
      <c r="O10" s="73" t="s">
        <v>64</v>
      </c>
      <c r="P10" s="49">
        <v>1</v>
      </c>
      <c r="Q10" s="7" t="s">
        <v>48</v>
      </c>
      <c r="R10" s="129">
        <v>353</v>
      </c>
      <c r="S10" s="129">
        <v>326</v>
      </c>
      <c r="T10" s="130">
        <v>1</v>
      </c>
      <c r="U10" s="130">
        <v>1</v>
      </c>
      <c r="V10" s="130">
        <v>1</v>
      </c>
      <c r="W10" s="141" t="s">
        <v>584</v>
      </c>
      <c r="X10" s="141"/>
    </row>
    <row r="11" spans="1:24" ht="87" customHeight="1" x14ac:dyDescent="0.2">
      <c r="A11" s="106">
        <v>4</v>
      </c>
      <c r="B11" s="69" t="s">
        <v>34</v>
      </c>
      <c r="C11" s="107" t="s">
        <v>35</v>
      </c>
      <c r="D11" s="107" t="s">
        <v>49</v>
      </c>
      <c r="E11" s="107" t="s">
        <v>65</v>
      </c>
      <c r="F11" s="4" t="s">
        <v>66</v>
      </c>
      <c r="G11" s="4" t="s">
        <v>67</v>
      </c>
      <c r="H11" s="33" t="s">
        <v>59</v>
      </c>
      <c r="I11" s="7" t="s">
        <v>41</v>
      </c>
      <c r="J11" s="6" t="s">
        <v>68</v>
      </c>
      <c r="K11" s="8" t="s">
        <v>61</v>
      </c>
      <c r="L11" s="5" t="s">
        <v>44</v>
      </c>
      <c r="M11" s="5" t="s">
        <v>62</v>
      </c>
      <c r="N11" s="107" t="s">
        <v>69</v>
      </c>
      <c r="O11" s="73" t="s">
        <v>70</v>
      </c>
      <c r="P11" s="49">
        <v>1</v>
      </c>
      <c r="Q11" s="7" t="s">
        <v>48</v>
      </c>
      <c r="R11" s="129">
        <v>247</v>
      </c>
      <c r="S11" s="129">
        <v>215</v>
      </c>
      <c r="T11" s="130">
        <v>1</v>
      </c>
      <c r="U11" s="130">
        <v>1</v>
      </c>
      <c r="V11" s="130">
        <v>1</v>
      </c>
      <c r="W11" s="141" t="s">
        <v>585</v>
      </c>
      <c r="X11" s="141"/>
    </row>
    <row r="12" spans="1:24" ht="87" customHeight="1" x14ac:dyDescent="0.2">
      <c r="A12" s="106">
        <v>5</v>
      </c>
      <c r="B12" s="69" t="s">
        <v>34</v>
      </c>
      <c r="C12" s="107" t="s">
        <v>35</v>
      </c>
      <c r="D12" s="107" t="s">
        <v>49</v>
      </c>
      <c r="E12" s="107" t="s">
        <v>71</v>
      </c>
      <c r="F12" s="4" t="s">
        <v>38</v>
      </c>
      <c r="G12" s="4" t="s">
        <v>72</v>
      </c>
      <c r="H12" s="33" t="s">
        <v>59</v>
      </c>
      <c r="I12" s="7" t="s">
        <v>41</v>
      </c>
      <c r="J12" s="6" t="s">
        <v>73</v>
      </c>
      <c r="K12" s="8" t="s">
        <v>61</v>
      </c>
      <c r="L12" s="5" t="s">
        <v>44</v>
      </c>
      <c r="M12" s="5" t="s">
        <v>62</v>
      </c>
      <c r="N12" s="107" t="s">
        <v>74</v>
      </c>
      <c r="O12" s="73" t="s">
        <v>75</v>
      </c>
      <c r="P12" s="49">
        <v>1</v>
      </c>
      <c r="Q12" s="7" t="s">
        <v>48</v>
      </c>
      <c r="R12" s="129">
        <v>58</v>
      </c>
      <c r="S12" s="129">
        <v>58</v>
      </c>
      <c r="T12" s="130">
        <v>1</v>
      </c>
      <c r="U12" s="130">
        <v>1</v>
      </c>
      <c r="V12" s="130">
        <v>1</v>
      </c>
      <c r="W12" s="141" t="s">
        <v>586</v>
      </c>
      <c r="X12" s="141" t="s">
        <v>587</v>
      </c>
    </row>
    <row r="13" spans="1:24" ht="87" customHeight="1" x14ac:dyDescent="0.2">
      <c r="A13" s="106">
        <v>6</v>
      </c>
      <c r="B13" s="69" t="s">
        <v>34</v>
      </c>
      <c r="C13" s="107" t="s">
        <v>35</v>
      </c>
      <c r="D13" s="107" t="s">
        <v>49</v>
      </c>
      <c r="E13" s="108" t="s">
        <v>76</v>
      </c>
      <c r="F13" s="4" t="s">
        <v>38</v>
      </c>
      <c r="G13" s="4" t="s">
        <v>77</v>
      </c>
      <c r="H13" s="33" t="s">
        <v>78</v>
      </c>
      <c r="I13" s="7" t="s">
        <v>41</v>
      </c>
      <c r="J13" s="9" t="s">
        <v>79</v>
      </c>
      <c r="K13" s="8" t="s">
        <v>43</v>
      </c>
      <c r="L13" s="5" t="s">
        <v>44</v>
      </c>
      <c r="M13" s="5" t="s">
        <v>62</v>
      </c>
      <c r="N13" s="113" t="s">
        <v>80</v>
      </c>
      <c r="O13" s="83" t="s">
        <v>81</v>
      </c>
      <c r="P13" s="43">
        <v>1</v>
      </c>
      <c r="Q13" s="7" t="s">
        <v>48</v>
      </c>
      <c r="R13" s="129">
        <v>16</v>
      </c>
      <c r="S13" s="129">
        <v>16</v>
      </c>
      <c r="T13" s="130">
        <v>1</v>
      </c>
      <c r="U13" s="130">
        <v>1</v>
      </c>
      <c r="V13" s="130">
        <v>1</v>
      </c>
      <c r="W13" s="141" t="s">
        <v>588</v>
      </c>
      <c r="X13" s="141"/>
    </row>
    <row r="14" spans="1:24" ht="87" customHeight="1" x14ac:dyDescent="0.2">
      <c r="A14" s="106">
        <v>109</v>
      </c>
      <c r="B14" s="69" t="s">
        <v>34</v>
      </c>
      <c r="C14" s="107" t="s">
        <v>35</v>
      </c>
      <c r="D14" s="107" t="s">
        <v>49</v>
      </c>
      <c r="E14" s="108" t="s">
        <v>76</v>
      </c>
      <c r="F14" s="4" t="s">
        <v>66</v>
      </c>
      <c r="G14" s="4" t="s">
        <v>67</v>
      </c>
      <c r="H14" s="33" t="s">
        <v>78</v>
      </c>
      <c r="I14" s="7" t="s">
        <v>82</v>
      </c>
      <c r="J14" s="9" t="s">
        <v>83</v>
      </c>
      <c r="K14" s="8" t="s">
        <v>43</v>
      </c>
      <c r="L14" s="5" t="s">
        <v>44</v>
      </c>
      <c r="M14" s="5" t="s">
        <v>62</v>
      </c>
      <c r="N14" s="113" t="s">
        <v>84</v>
      </c>
      <c r="O14" s="83" t="s">
        <v>85</v>
      </c>
      <c r="P14" s="43">
        <v>1</v>
      </c>
      <c r="Q14" s="7" t="s">
        <v>48</v>
      </c>
      <c r="R14" s="129">
        <v>31</v>
      </c>
      <c r="S14" s="129">
        <v>32</v>
      </c>
      <c r="T14" s="130">
        <v>0.96875</v>
      </c>
      <c r="U14" s="130">
        <v>1</v>
      </c>
      <c r="V14" s="130">
        <v>0.96875</v>
      </c>
      <c r="W14" s="141" t="s">
        <v>589</v>
      </c>
      <c r="X14" s="141"/>
    </row>
    <row r="15" spans="1:24" ht="87" customHeight="1" x14ac:dyDescent="0.2">
      <c r="A15" s="106">
        <v>7</v>
      </c>
      <c r="B15" s="69" t="s">
        <v>34</v>
      </c>
      <c r="C15" s="107" t="s">
        <v>35</v>
      </c>
      <c r="D15" s="107" t="s">
        <v>49</v>
      </c>
      <c r="E15" s="107" t="s">
        <v>86</v>
      </c>
      <c r="F15" s="4" t="s">
        <v>38</v>
      </c>
      <c r="G15" s="4" t="s">
        <v>87</v>
      </c>
      <c r="H15" s="33" t="s">
        <v>78</v>
      </c>
      <c r="I15" s="7" t="s">
        <v>41</v>
      </c>
      <c r="J15" s="7" t="s">
        <v>88</v>
      </c>
      <c r="K15" s="8" t="s">
        <v>61</v>
      </c>
      <c r="L15" s="5" t="s">
        <v>44</v>
      </c>
      <c r="M15" s="5" t="s">
        <v>62</v>
      </c>
      <c r="N15" s="116" t="s">
        <v>89</v>
      </c>
      <c r="O15" s="74" t="s">
        <v>90</v>
      </c>
      <c r="P15" s="49">
        <v>1</v>
      </c>
      <c r="Q15" s="7" t="s">
        <v>48</v>
      </c>
      <c r="R15" s="129">
        <v>89</v>
      </c>
      <c r="S15" s="129">
        <v>89</v>
      </c>
      <c r="T15" s="130">
        <v>1</v>
      </c>
      <c r="U15" s="130">
        <v>1</v>
      </c>
      <c r="V15" s="130">
        <v>1</v>
      </c>
      <c r="W15" s="141" t="s">
        <v>590</v>
      </c>
      <c r="X15" s="141"/>
    </row>
    <row r="16" spans="1:24" ht="87" customHeight="1" x14ac:dyDescent="0.2">
      <c r="A16" s="106">
        <v>110</v>
      </c>
      <c r="B16" s="69" t="s">
        <v>34</v>
      </c>
      <c r="C16" s="107" t="s">
        <v>35</v>
      </c>
      <c r="D16" s="107" t="s">
        <v>49</v>
      </c>
      <c r="E16" s="107" t="s">
        <v>86</v>
      </c>
      <c r="F16" s="4" t="s">
        <v>91</v>
      </c>
      <c r="G16" s="4" t="s">
        <v>67</v>
      </c>
      <c r="H16" s="33" t="s">
        <v>78</v>
      </c>
      <c r="I16" s="7" t="s">
        <v>82</v>
      </c>
      <c r="J16" s="7" t="s">
        <v>92</v>
      </c>
      <c r="K16" s="8" t="s">
        <v>61</v>
      </c>
      <c r="L16" s="5" t="s">
        <v>44</v>
      </c>
      <c r="M16" s="5" t="s">
        <v>62</v>
      </c>
      <c r="N16" s="116" t="s">
        <v>93</v>
      </c>
      <c r="O16" s="74" t="s">
        <v>94</v>
      </c>
      <c r="P16" s="49">
        <v>1</v>
      </c>
      <c r="Q16" s="7" t="s">
        <v>48</v>
      </c>
      <c r="R16" s="129">
        <v>33</v>
      </c>
      <c r="S16" s="129">
        <v>37</v>
      </c>
      <c r="T16" s="130">
        <v>0.89189189189189189</v>
      </c>
      <c r="U16" s="130">
        <v>1</v>
      </c>
      <c r="V16" s="130">
        <v>0.89189189189189189</v>
      </c>
      <c r="W16" s="141" t="s">
        <v>591</v>
      </c>
      <c r="X16" s="141"/>
    </row>
    <row r="17" spans="1:24" ht="87" customHeight="1" x14ac:dyDescent="0.2">
      <c r="A17" s="106">
        <v>8</v>
      </c>
      <c r="B17" s="69" t="s">
        <v>34</v>
      </c>
      <c r="C17" s="107" t="s">
        <v>35</v>
      </c>
      <c r="D17" s="107" t="s">
        <v>49</v>
      </c>
      <c r="E17" s="108" t="s">
        <v>95</v>
      </c>
      <c r="F17" s="4" t="s">
        <v>96</v>
      </c>
      <c r="G17" s="4" t="s">
        <v>52</v>
      </c>
      <c r="H17" s="33" t="s">
        <v>97</v>
      </c>
      <c r="I17" s="7" t="s">
        <v>41</v>
      </c>
      <c r="J17" s="4" t="s">
        <v>98</v>
      </c>
      <c r="K17" s="8" t="s">
        <v>43</v>
      </c>
      <c r="L17" s="5" t="s">
        <v>44</v>
      </c>
      <c r="M17" s="5" t="s">
        <v>45</v>
      </c>
      <c r="N17" s="116" t="s">
        <v>99</v>
      </c>
      <c r="O17" s="80" t="s">
        <v>100</v>
      </c>
      <c r="P17" s="46">
        <v>50</v>
      </c>
      <c r="Q17" s="7" t="s">
        <v>48</v>
      </c>
      <c r="R17" s="129">
        <v>99</v>
      </c>
      <c r="S17" s="129">
        <v>50</v>
      </c>
      <c r="T17" s="130">
        <v>1</v>
      </c>
      <c r="U17" s="130">
        <v>1</v>
      </c>
      <c r="V17" s="130">
        <v>1</v>
      </c>
      <c r="W17" s="141" t="s">
        <v>592</v>
      </c>
      <c r="X17" s="141"/>
    </row>
    <row r="18" spans="1:24" ht="87" customHeight="1" x14ac:dyDescent="0.2">
      <c r="A18" s="106">
        <v>9</v>
      </c>
      <c r="B18" s="69" t="s">
        <v>34</v>
      </c>
      <c r="C18" s="107" t="s">
        <v>35</v>
      </c>
      <c r="D18" s="107" t="s">
        <v>101</v>
      </c>
      <c r="E18" s="107" t="s">
        <v>102</v>
      </c>
      <c r="F18" s="4" t="s">
        <v>51</v>
      </c>
      <c r="G18" s="4" t="s">
        <v>52</v>
      </c>
      <c r="H18" s="33" t="s">
        <v>97</v>
      </c>
      <c r="I18" s="7" t="s">
        <v>41</v>
      </c>
      <c r="J18" s="6" t="s">
        <v>103</v>
      </c>
      <c r="K18" s="8" t="s">
        <v>43</v>
      </c>
      <c r="L18" s="5" t="s">
        <v>44</v>
      </c>
      <c r="M18" s="5" t="s">
        <v>45</v>
      </c>
      <c r="N18" s="107" t="s">
        <v>104</v>
      </c>
      <c r="O18" s="80" t="s">
        <v>105</v>
      </c>
      <c r="P18" s="10">
        <v>70</v>
      </c>
      <c r="Q18" s="7" t="s">
        <v>48</v>
      </c>
      <c r="R18" s="129">
        <v>64</v>
      </c>
      <c r="S18" s="129">
        <v>70</v>
      </c>
      <c r="T18" s="130">
        <v>0.91428571428571426</v>
      </c>
      <c r="U18" s="130">
        <v>1</v>
      </c>
      <c r="V18" s="130">
        <v>0.91428571428571426</v>
      </c>
      <c r="W18" s="141" t="s">
        <v>593</v>
      </c>
      <c r="X18" s="141"/>
    </row>
    <row r="19" spans="1:24" ht="87" customHeight="1" x14ac:dyDescent="0.2">
      <c r="A19" s="106">
        <v>10</v>
      </c>
      <c r="B19" s="69" t="s">
        <v>34</v>
      </c>
      <c r="C19" s="107" t="s">
        <v>35</v>
      </c>
      <c r="D19" s="107" t="s">
        <v>36</v>
      </c>
      <c r="E19" s="108" t="s">
        <v>106</v>
      </c>
      <c r="F19" s="4" t="s">
        <v>107</v>
      </c>
      <c r="G19" s="4" t="s">
        <v>108</v>
      </c>
      <c r="H19" s="33" t="s">
        <v>109</v>
      </c>
      <c r="I19" s="7" t="s">
        <v>41</v>
      </c>
      <c r="J19" s="9" t="s">
        <v>110</v>
      </c>
      <c r="K19" s="8" t="s">
        <v>43</v>
      </c>
      <c r="L19" s="5" t="s">
        <v>44</v>
      </c>
      <c r="M19" s="5" t="s">
        <v>45</v>
      </c>
      <c r="N19" s="107" t="s">
        <v>111</v>
      </c>
      <c r="O19" s="83" t="s">
        <v>112</v>
      </c>
      <c r="P19" s="57">
        <v>46</v>
      </c>
      <c r="Q19" s="7" t="s">
        <v>48</v>
      </c>
      <c r="R19" s="129">
        <v>81</v>
      </c>
      <c r="S19" s="129">
        <v>46</v>
      </c>
      <c r="T19" s="130">
        <v>1</v>
      </c>
      <c r="U19" s="130">
        <v>1</v>
      </c>
      <c r="V19" s="130">
        <v>1</v>
      </c>
      <c r="W19" s="141" t="s">
        <v>594</v>
      </c>
      <c r="X19" s="141" t="s">
        <v>595</v>
      </c>
    </row>
    <row r="20" spans="1:24" ht="87" customHeight="1" x14ac:dyDescent="0.2">
      <c r="A20" s="106">
        <v>11</v>
      </c>
      <c r="B20" s="69" t="s">
        <v>34</v>
      </c>
      <c r="C20" s="107" t="s">
        <v>35</v>
      </c>
      <c r="D20" s="107" t="s">
        <v>36</v>
      </c>
      <c r="E20" s="107" t="s">
        <v>113</v>
      </c>
      <c r="F20" s="4" t="s">
        <v>107</v>
      </c>
      <c r="G20" s="7" t="s">
        <v>108</v>
      </c>
      <c r="H20" s="33" t="s">
        <v>109</v>
      </c>
      <c r="I20" s="7" t="s">
        <v>41</v>
      </c>
      <c r="J20" s="7" t="s">
        <v>114</v>
      </c>
      <c r="K20" s="8" t="s">
        <v>61</v>
      </c>
      <c r="L20" s="5" t="s">
        <v>44</v>
      </c>
      <c r="M20" s="5" t="s">
        <v>45</v>
      </c>
      <c r="N20" s="116" t="s">
        <v>115</v>
      </c>
      <c r="O20" s="74" t="s">
        <v>116</v>
      </c>
      <c r="P20" s="44">
        <v>3</v>
      </c>
      <c r="Q20" s="7" t="s">
        <v>48</v>
      </c>
      <c r="R20" s="129">
        <v>2</v>
      </c>
      <c r="S20" s="129">
        <v>3</v>
      </c>
      <c r="T20" s="130">
        <v>0.66666666666666663</v>
      </c>
      <c r="U20" s="130">
        <v>1</v>
      </c>
      <c r="V20" s="130">
        <v>0.66666666666666663</v>
      </c>
      <c r="W20" s="141" t="s">
        <v>596</v>
      </c>
      <c r="X20" s="141" t="s">
        <v>735</v>
      </c>
    </row>
    <row r="21" spans="1:24" ht="87" customHeight="1" x14ac:dyDescent="0.2">
      <c r="A21" s="106">
        <v>12</v>
      </c>
      <c r="B21" s="69" t="s">
        <v>34</v>
      </c>
      <c r="C21" s="107" t="s">
        <v>117</v>
      </c>
      <c r="D21" s="107" t="s">
        <v>118</v>
      </c>
      <c r="E21" s="107" t="s">
        <v>119</v>
      </c>
      <c r="F21" s="6" t="s">
        <v>120</v>
      </c>
      <c r="G21" s="6" t="s">
        <v>121</v>
      </c>
      <c r="H21" s="33" t="s">
        <v>122</v>
      </c>
      <c r="I21" s="7" t="s">
        <v>41</v>
      </c>
      <c r="J21" s="116" t="s">
        <v>123</v>
      </c>
      <c r="K21" s="8" t="s">
        <v>61</v>
      </c>
      <c r="L21" s="5" t="s">
        <v>44</v>
      </c>
      <c r="M21" s="5" t="s">
        <v>62</v>
      </c>
      <c r="N21" s="107" t="s">
        <v>124</v>
      </c>
      <c r="O21" s="90" t="s">
        <v>125</v>
      </c>
      <c r="P21" s="49">
        <v>1</v>
      </c>
      <c r="Q21" s="7" t="s">
        <v>48</v>
      </c>
      <c r="R21" s="129">
        <v>97</v>
      </c>
      <c r="S21" s="129">
        <v>97</v>
      </c>
      <c r="T21" s="130">
        <v>1</v>
      </c>
      <c r="U21" s="130">
        <v>1</v>
      </c>
      <c r="V21" s="130">
        <v>1</v>
      </c>
      <c r="W21" s="141" t="s">
        <v>597</v>
      </c>
      <c r="X21" s="141" t="s">
        <v>598</v>
      </c>
    </row>
    <row r="22" spans="1:24" ht="87" customHeight="1" x14ac:dyDescent="0.2">
      <c r="A22" s="106">
        <v>13</v>
      </c>
      <c r="B22" s="67" t="s">
        <v>126</v>
      </c>
      <c r="C22" s="107" t="s">
        <v>127</v>
      </c>
      <c r="D22" s="107" t="s">
        <v>128</v>
      </c>
      <c r="E22" s="107" t="s">
        <v>129</v>
      </c>
      <c r="F22" s="4" t="s">
        <v>130</v>
      </c>
      <c r="G22" s="4" t="s">
        <v>131</v>
      </c>
      <c r="H22" s="33" t="s">
        <v>132</v>
      </c>
      <c r="I22" s="7" t="s">
        <v>41</v>
      </c>
      <c r="J22" s="7" t="s">
        <v>133</v>
      </c>
      <c r="K22" s="8" t="s">
        <v>43</v>
      </c>
      <c r="L22" s="5" t="s">
        <v>134</v>
      </c>
      <c r="M22" s="5" t="s">
        <v>45</v>
      </c>
      <c r="N22" s="116" t="s">
        <v>135</v>
      </c>
      <c r="O22" s="73" t="s">
        <v>136</v>
      </c>
      <c r="P22" s="35">
        <v>335841000000</v>
      </c>
      <c r="Q22" s="7" t="s">
        <v>48</v>
      </c>
      <c r="R22" s="138">
        <v>332466570639</v>
      </c>
      <c r="S22" s="138">
        <v>332467062038</v>
      </c>
      <c r="T22" s="130">
        <v>0.9999985219618539</v>
      </c>
      <c r="U22" s="130">
        <v>1</v>
      </c>
      <c r="V22" s="130">
        <v>0.9999985219618539</v>
      </c>
      <c r="W22" s="142" t="s">
        <v>599</v>
      </c>
      <c r="X22" s="142" t="s">
        <v>600</v>
      </c>
    </row>
    <row r="23" spans="1:24" ht="87" customHeight="1" x14ac:dyDescent="0.2">
      <c r="A23" s="106">
        <v>14</v>
      </c>
      <c r="B23" s="67" t="s">
        <v>126</v>
      </c>
      <c r="C23" s="107" t="s">
        <v>127</v>
      </c>
      <c r="D23" s="107" t="s">
        <v>128</v>
      </c>
      <c r="E23" s="107" t="s">
        <v>137</v>
      </c>
      <c r="F23" s="4" t="s">
        <v>138</v>
      </c>
      <c r="G23" s="4" t="s">
        <v>139</v>
      </c>
      <c r="H23" s="33" t="s">
        <v>97</v>
      </c>
      <c r="I23" s="7" t="s">
        <v>41</v>
      </c>
      <c r="J23" s="7" t="s">
        <v>140</v>
      </c>
      <c r="K23" s="8" t="s">
        <v>43</v>
      </c>
      <c r="L23" s="5" t="s">
        <v>134</v>
      </c>
      <c r="M23" s="5" t="s">
        <v>45</v>
      </c>
      <c r="N23" s="116" t="s">
        <v>141</v>
      </c>
      <c r="O23" s="73" t="s">
        <v>142</v>
      </c>
      <c r="P23" s="49">
        <v>1</v>
      </c>
      <c r="Q23" s="7" t="s">
        <v>48</v>
      </c>
      <c r="R23" s="146">
        <v>23348376353</v>
      </c>
      <c r="S23" s="146">
        <v>23348376353</v>
      </c>
      <c r="T23" s="130">
        <v>1</v>
      </c>
      <c r="U23" s="130">
        <v>1</v>
      </c>
      <c r="V23" s="130">
        <v>1</v>
      </c>
      <c r="W23" s="141" t="s">
        <v>601</v>
      </c>
      <c r="X23" s="141"/>
    </row>
    <row r="24" spans="1:24" ht="87" customHeight="1" x14ac:dyDescent="0.2">
      <c r="A24" s="106">
        <v>15</v>
      </c>
      <c r="B24" s="67" t="s">
        <v>126</v>
      </c>
      <c r="C24" s="107" t="s">
        <v>143</v>
      </c>
      <c r="D24" s="107" t="s">
        <v>144</v>
      </c>
      <c r="E24" s="109" t="s">
        <v>145</v>
      </c>
      <c r="F24" s="4" t="s">
        <v>66</v>
      </c>
      <c r="G24" s="4" t="s">
        <v>146</v>
      </c>
      <c r="H24" s="33" t="s">
        <v>147</v>
      </c>
      <c r="I24" s="7" t="s">
        <v>41</v>
      </c>
      <c r="J24" s="63" t="s">
        <v>148</v>
      </c>
      <c r="K24" s="7" t="s">
        <v>61</v>
      </c>
      <c r="L24" s="6" t="s">
        <v>44</v>
      </c>
      <c r="M24" s="6" t="s">
        <v>45</v>
      </c>
      <c r="N24" s="105" t="s">
        <v>149</v>
      </c>
      <c r="O24" s="105" t="s">
        <v>150</v>
      </c>
      <c r="P24" s="10">
        <v>283</v>
      </c>
      <c r="Q24" s="7" t="s">
        <v>48</v>
      </c>
      <c r="R24" s="129">
        <v>169</v>
      </c>
      <c r="S24" s="129">
        <v>283</v>
      </c>
      <c r="T24" s="130">
        <v>0.59717314487632511</v>
      </c>
      <c r="U24" s="130">
        <v>1</v>
      </c>
      <c r="V24" s="130">
        <v>0.59717314487632511</v>
      </c>
      <c r="W24" s="141" t="s">
        <v>602</v>
      </c>
      <c r="X24" s="141" t="s">
        <v>603</v>
      </c>
    </row>
    <row r="25" spans="1:24" ht="87" customHeight="1" x14ac:dyDescent="0.2">
      <c r="A25" s="106">
        <v>16</v>
      </c>
      <c r="B25" s="67" t="s">
        <v>126</v>
      </c>
      <c r="C25" s="107" t="s">
        <v>143</v>
      </c>
      <c r="D25" s="107" t="s">
        <v>144</v>
      </c>
      <c r="E25" s="107" t="s">
        <v>151</v>
      </c>
      <c r="F25" s="4" t="s">
        <v>138</v>
      </c>
      <c r="G25" s="4" t="s">
        <v>146</v>
      </c>
      <c r="H25" s="33" t="s">
        <v>147</v>
      </c>
      <c r="I25" s="7" t="s">
        <v>41</v>
      </c>
      <c r="J25" s="63" t="s">
        <v>152</v>
      </c>
      <c r="K25" s="7" t="s">
        <v>43</v>
      </c>
      <c r="L25" s="6" t="s">
        <v>134</v>
      </c>
      <c r="M25" s="6" t="s">
        <v>45</v>
      </c>
      <c r="N25" s="116" t="s">
        <v>153</v>
      </c>
      <c r="O25" s="73" t="s">
        <v>154</v>
      </c>
      <c r="P25" s="35">
        <v>468000000000</v>
      </c>
      <c r="Q25" s="7" t="s">
        <v>48</v>
      </c>
      <c r="R25" s="144">
        <v>204373356210</v>
      </c>
      <c r="S25" s="144">
        <v>468000000000</v>
      </c>
      <c r="T25" s="130">
        <v>0.39836237631837607</v>
      </c>
      <c r="U25" s="130">
        <v>1</v>
      </c>
      <c r="V25" s="130">
        <v>0.39836237631837607</v>
      </c>
      <c r="W25" s="141" t="s">
        <v>741</v>
      </c>
      <c r="X25" s="141" t="s">
        <v>604</v>
      </c>
    </row>
    <row r="26" spans="1:24" ht="87" customHeight="1" x14ac:dyDescent="0.2">
      <c r="A26" s="106">
        <v>18</v>
      </c>
      <c r="B26" s="67" t="s">
        <v>126</v>
      </c>
      <c r="C26" s="107" t="s">
        <v>143</v>
      </c>
      <c r="D26" s="107" t="s">
        <v>155</v>
      </c>
      <c r="E26" s="110" t="s">
        <v>156</v>
      </c>
      <c r="F26" s="4" t="s">
        <v>38</v>
      </c>
      <c r="G26" s="4" t="s">
        <v>39</v>
      </c>
      <c r="H26" s="33" t="s">
        <v>40</v>
      </c>
      <c r="I26" s="7" t="s">
        <v>41</v>
      </c>
      <c r="J26" s="32" t="s">
        <v>157</v>
      </c>
      <c r="K26" s="6" t="s">
        <v>43</v>
      </c>
      <c r="L26" s="6" t="s">
        <v>134</v>
      </c>
      <c r="M26" s="6" t="s">
        <v>45</v>
      </c>
      <c r="N26" s="110" t="s">
        <v>158</v>
      </c>
      <c r="O26" s="94" t="s">
        <v>159</v>
      </c>
      <c r="P26" s="45">
        <v>225000000000</v>
      </c>
      <c r="Q26" s="6" t="s">
        <v>48</v>
      </c>
      <c r="R26" s="147">
        <v>32189560853</v>
      </c>
      <c r="S26" s="147">
        <v>225000000000</v>
      </c>
      <c r="T26" s="130">
        <v>0.14306471490222222</v>
      </c>
      <c r="U26" s="130">
        <v>1</v>
      </c>
      <c r="V26" s="130">
        <v>0.14306471490222222</v>
      </c>
      <c r="W26" s="141" t="s">
        <v>605</v>
      </c>
      <c r="X26" s="141" t="s">
        <v>606</v>
      </c>
    </row>
    <row r="27" spans="1:24" ht="87" customHeight="1" x14ac:dyDescent="0.2">
      <c r="A27" s="106">
        <v>19</v>
      </c>
      <c r="B27" s="67" t="s">
        <v>126</v>
      </c>
      <c r="C27" s="107" t="s">
        <v>143</v>
      </c>
      <c r="D27" s="110" t="s">
        <v>160</v>
      </c>
      <c r="E27" s="110" t="s">
        <v>161</v>
      </c>
      <c r="F27" s="32" t="s">
        <v>138</v>
      </c>
      <c r="G27" s="32" t="s">
        <v>162</v>
      </c>
      <c r="H27" s="33" t="s">
        <v>122</v>
      </c>
      <c r="I27" s="7" t="s">
        <v>41</v>
      </c>
      <c r="J27" s="11" t="s">
        <v>163</v>
      </c>
      <c r="K27" s="8" t="s">
        <v>43</v>
      </c>
      <c r="L27" s="5" t="s">
        <v>44</v>
      </c>
      <c r="M27" s="5" t="s">
        <v>45</v>
      </c>
      <c r="N27" s="117" t="s">
        <v>164</v>
      </c>
      <c r="O27" s="101" t="s">
        <v>165</v>
      </c>
      <c r="P27" s="19">
        <v>1</v>
      </c>
      <c r="Q27" s="7" t="s">
        <v>48</v>
      </c>
      <c r="R27" s="129">
        <v>0</v>
      </c>
      <c r="S27" s="129">
        <v>0</v>
      </c>
      <c r="T27" s="130">
        <v>0</v>
      </c>
      <c r="U27" s="130">
        <v>1</v>
      </c>
      <c r="V27" s="130">
        <v>0</v>
      </c>
      <c r="W27" s="141" t="s">
        <v>733</v>
      </c>
      <c r="X27" s="141" t="s">
        <v>607</v>
      </c>
    </row>
    <row r="28" spans="1:24" ht="87" customHeight="1" x14ac:dyDescent="0.2">
      <c r="A28" s="106">
        <v>21</v>
      </c>
      <c r="B28" s="67" t="s">
        <v>126</v>
      </c>
      <c r="C28" s="107" t="s">
        <v>143</v>
      </c>
      <c r="D28" s="111" t="s">
        <v>144</v>
      </c>
      <c r="E28" s="111" t="s">
        <v>166</v>
      </c>
      <c r="F28" s="12" t="s">
        <v>66</v>
      </c>
      <c r="G28" s="12" t="s">
        <v>146</v>
      </c>
      <c r="H28" s="33" t="s">
        <v>167</v>
      </c>
      <c r="I28" s="7" t="s">
        <v>41</v>
      </c>
      <c r="J28" s="13" t="s">
        <v>168</v>
      </c>
      <c r="K28" s="8" t="s">
        <v>43</v>
      </c>
      <c r="L28" s="5" t="s">
        <v>134</v>
      </c>
      <c r="M28" s="5" t="s">
        <v>45</v>
      </c>
      <c r="N28" s="118" t="s">
        <v>169</v>
      </c>
      <c r="O28" s="100" t="s">
        <v>170</v>
      </c>
      <c r="P28" s="102">
        <v>7842597469</v>
      </c>
      <c r="Q28" s="7" t="s">
        <v>48</v>
      </c>
      <c r="R28" s="138">
        <v>10685933444</v>
      </c>
      <c r="S28" s="138">
        <v>7842597469</v>
      </c>
      <c r="T28" s="130">
        <v>1.3625502885031469</v>
      </c>
      <c r="U28" s="130">
        <v>1</v>
      </c>
      <c r="V28" s="130">
        <v>1</v>
      </c>
      <c r="W28" s="142" t="s">
        <v>736</v>
      </c>
      <c r="X28" s="142" t="s">
        <v>608</v>
      </c>
    </row>
    <row r="29" spans="1:24" ht="87" customHeight="1" x14ac:dyDescent="0.2">
      <c r="A29" s="106">
        <v>22</v>
      </c>
      <c r="B29" s="67" t="s">
        <v>126</v>
      </c>
      <c r="C29" s="107" t="s">
        <v>143</v>
      </c>
      <c r="D29" s="112" t="s">
        <v>144</v>
      </c>
      <c r="E29" s="112" t="s">
        <v>171</v>
      </c>
      <c r="F29" s="14" t="s">
        <v>66</v>
      </c>
      <c r="G29" s="14" t="s">
        <v>146</v>
      </c>
      <c r="H29" s="33" t="s">
        <v>167</v>
      </c>
      <c r="I29" s="7" t="s">
        <v>41</v>
      </c>
      <c r="J29" s="15" t="s">
        <v>172</v>
      </c>
      <c r="K29" s="8" t="s">
        <v>43</v>
      </c>
      <c r="L29" s="5" t="s">
        <v>134</v>
      </c>
      <c r="M29" s="5" t="s">
        <v>45</v>
      </c>
      <c r="N29" s="119" t="s">
        <v>173</v>
      </c>
      <c r="O29" s="98" t="s">
        <v>174</v>
      </c>
      <c r="P29" s="47">
        <v>12472577991</v>
      </c>
      <c r="Q29" s="7" t="s">
        <v>48</v>
      </c>
      <c r="R29" s="138">
        <v>20672138292</v>
      </c>
      <c r="S29" s="138">
        <v>12472577991</v>
      </c>
      <c r="T29" s="130">
        <v>1.6574070177726419</v>
      </c>
      <c r="U29" s="130">
        <v>1</v>
      </c>
      <c r="V29" s="130">
        <v>1</v>
      </c>
      <c r="W29" s="142" t="s">
        <v>609</v>
      </c>
      <c r="X29" s="142"/>
    </row>
    <row r="30" spans="1:24" ht="87" customHeight="1" x14ac:dyDescent="0.2">
      <c r="A30" s="106">
        <v>23</v>
      </c>
      <c r="B30" s="67" t="s">
        <v>126</v>
      </c>
      <c r="C30" s="107" t="s">
        <v>143</v>
      </c>
      <c r="D30" s="107" t="s">
        <v>160</v>
      </c>
      <c r="E30" s="107" t="s">
        <v>175</v>
      </c>
      <c r="F30" s="4" t="s">
        <v>138</v>
      </c>
      <c r="G30" s="4" t="s">
        <v>146</v>
      </c>
      <c r="H30" s="33" t="s">
        <v>167</v>
      </c>
      <c r="I30" s="7" t="s">
        <v>41</v>
      </c>
      <c r="J30" s="7" t="s">
        <v>176</v>
      </c>
      <c r="K30" s="8" t="s">
        <v>43</v>
      </c>
      <c r="L30" s="6" t="s">
        <v>44</v>
      </c>
      <c r="M30" s="5" t="s">
        <v>45</v>
      </c>
      <c r="N30" s="116" t="s">
        <v>177</v>
      </c>
      <c r="O30" s="73" t="s">
        <v>178</v>
      </c>
      <c r="P30" s="48">
        <v>4</v>
      </c>
      <c r="Q30" s="7" t="s">
        <v>48</v>
      </c>
      <c r="R30" s="140">
        <v>3</v>
      </c>
      <c r="S30" s="140">
        <v>4</v>
      </c>
      <c r="T30" s="130">
        <v>0.75</v>
      </c>
      <c r="U30" s="130">
        <v>1</v>
      </c>
      <c r="V30" s="130">
        <v>0.75</v>
      </c>
      <c r="W30" s="142" t="s">
        <v>610</v>
      </c>
      <c r="X30" s="142"/>
    </row>
    <row r="31" spans="1:24" ht="87" customHeight="1" x14ac:dyDescent="0.2">
      <c r="A31" s="106">
        <v>24</v>
      </c>
      <c r="B31" s="67" t="s">
        <v>126</v>
      </c>
      <c r="C31" s="107" t="s">
        <v>143</v>
      </c>
      <c r="D31" s="107" t="s">
        <v>160</v>
      </c>
      <c r="E31" s="107" t="s">
        <v>179</v>
      </c>
      <c r="F31" s="4" t="s">
        <v>66</v>
      </c>
      <c r="G31" s="4" t="s">
        <v>139</v>
      </c>
      <c r="H31" s="33" t="s">
        <v>167</v>
      </c>
      <c r="I31" s="7" t="s">
        <v>41</v>
      </c>
      <c r="J31" s="7" t="s">
        <v>180</v>
      </c>
      <c r="K31" s="8" t="s">
        <v>43</v>
      </c>
      <c r="L31" s="6" t="s">
        <v>44</v>
      </c>
      <c r="M31" s="5" t="s">
        <v>45</v>
      </c>
      <c r="N31" s="116" t="s">
        <v>181</v>
      </c>
      <c r="O31" s="73" t="s">
        <v>182</v>
      </c>
      <c r="P31" s="54">
        <v>170</v>
      </c>
      <c r="Q31" s="7" t="s">
        <v>48</v>
      </c>
      <c r="R31" s="140">
        <v>22</v>
      </c>
      <c r="S31" s="140">
        <v>170</v>
      </c>
      <c r="T31" s="130">
        <v>0.12941176470588237</v>
      </c>
      <c r="U31" s="130">
        <v>1</v>
      </c>
      <c r="V31" s="130">
        <v>0.12941176470588237</v>
      </c>
      <c r="W31" s="142" t="s">
        <v>611</v>
      </c>
      <c r="X31" s="142"/>
    </row>
    <row r="32" spans="1:24" ht="87" customHeight="1" x14ac:dyDescent="0.2">
      <c r="A32" s="106">
        <v>25</v>
      </c>
      <c r="B32" s="67" t="s">
        <v>126</v>
      </c>
      <c r="C32" s="107" t="s">
        <v>143</v>
      </c>
      <c r="D32" s="107" t="s">
        <v>183</v>
      </c>
      <c r="E32" s="107" t="s">
        <v>184</v>
      </c>
      <c r="F32" s="4" t="s">
        <v>130</v>
      </c>
      <c r="G32" s="4" t="s">
        <v>185</v>
      </c>
      <c r="H32" s="33" t="s">
        <v>132</v>
      </c>
      <c r="I32" s="7" t="s">
        <v>186</v>
      </c>
      <c r="J32" s="7" t="s">
        <v>187</v>
      </c>
      <c r="K32" s="8" t="s">
        <v>61</v>
      </c>
      <c r="L32" s="5" t="s">
        <v>134</v>
      </c>
      <c r="M32" s="5" t="s">
        <v>45</v>
      </c>
      <c r="N32" s="116" t="s">
        <v>188</v>
      </c>
      <c r="O32" s="73" t="s">
        <v>189</v>
      </c>
      <c r="P32" s="35">
        <v>612490000000</v>
      </c>
      <c r="Q32" s="7" t="s">
        <v>48</v>
      </c>
      <c r="R32" s="138">
        <v>585107157437</v>
      </c>
      <c r="S32" s="138">
        <v>624116062038</v>
      </c>
      <c r="T32" s="130">
        <v>0.9374973551015181</v>
      </c>
      <c r="U32" s="130">
        <v>1</v>
      </c>
      <c r="V32" s="130">
        <v>0.9374973551015181</v>
      </c>
      <c r="W32" s="142" t="s">
        <v>612</v>
      </c>
      <c r="X32" s="142" t="s">
        <v>613</v>
      </c>
    </row>
    <row r="33" spans="1:24" ht="87" customHeight="1" x14ac:dyDescent="0.2">
      <c r="A33" s="106">
        <v>26</v>
      </c>
      <c r="B33" s="67" t="s">
        <v>126</v>
      </c>
      <c r="C33" s="107" t="s">
        <v>143</v>
      </c>
      <c r="D33" s="107" t="s">
        <v>183</v>
      </c>
      <c r="E33" s="107" t="s">
        <v>190</v>
      </c>
      <c r="F33" s="4" t="s">
        <v>130</v>
      </c>
      <c r="G33" s="4" t="s">
        <v>185</v>
      </c>
      <c r="H33" s="33" t="s">
        <v>132</v>
      </c>
      <c r="I33" s="7" t="s">
        <v>186</v>
      </c>
      <c r="J33" s="7" t="s">
        <v>191</v>
      </c>
      <c r="K33" s="8" t="s">
        <v>61</v>
      </c>
      <c r="L33" s="5" t="s">
        <v>134</v>
      </c>
      <c r="M33" s="5" t="s">
        <v>45</v>
      </c>
      <c r="N33" s="116" t="s">
        <v>192</v>
      </c>
      <c r="O33" s="73" t="s">
        <v>193</v>
      </c>
      <c r="P33" s="35">
        <v>127000000000</v>
      </c>
      <c r="Q33" s="7" t="s">
        <v>48</v>
      </c>
      <c r="R33" s="138">
        <v>104822881182</v>
      </c>
      <c r="S33" s="138">
        <v>127836393814</v>
      </c>
      <c r="T33" s="130">
        <v>0.81997683175039882</v>
      </c>
      <c r="U33" s="130">
        <v>1</v>
      </c>
      <c r="V33" s="130">
        <v>0.81997683175039882</v>
      </c>
      <c r="W33" s="142" t="s">
        <v>614</v>
      </c>
      <c r="X33" s="142" t="s">
        <v>615</v>
      </c>
    </row>
    <row r="34" spans="1:24" ht="87" customHeight="1" x14ac:dyDescent="0.2">
      <c r="A34" s="106">
        <v>27</v>
      </c>
      <c r="B34" s="67" t="s">
        <v>126</v>
      </c>
      <c r="C34" s="107" t="s">
        <v>143</v>
      </c>
      <c r="D34" s="107" t="s">
        <v>194</v>
      </c>
      <c r="E34" s="107" t="s">
        <v>195</v>
      </c>
      <c r="F34" s="4" t="s">
        <v>130</v>
      </c>
      <c r="G34" s="4" t="s">
        <v>131</v>
      </c>
      <c r="H34" s="33" t="s">
        <v>132</v>
      </c>
      <c r="I34" s="7" t="s">
        <v>41</v>
      </c>
      <c r="J34" s="7" t="s">
        <v>196</v>
      </c>
      <c r="K34" s="8" t="s">
        <v>43</v>
      </c>
      <c r="L34" s="5" t="s">
        <v>134</v>
      </c>
      <c r="M34" s="5" t="s">
        <v>45</v>
      </c>
      <c r="N34" s="116" t="s">
        <v>197</v>
      </c>
      <c r="O34" s="73" t="s">
        <v>198</v>
      </c>
      <c r="P34" s="35">
        <v>60000000000</v>
      </c>
      <c r="Q34" s="7" t="s">
        <v>48</v>
      </c>
      <c r="R34" s="138">
        <v>70936608637</v>
      </c>
      <c r="S34" s="138">
        <v>60000000000</v>
      </c>
      <c r="T34" s="130">
        <v>1.1822768106166666</v>
      </c>
      <c r="U34" s="130">
        <v>1</v>
      </c>
      <c r="V34" s="130">
        <v>1</v>
      </c>
      <c r="W34" s="142" t="s">
        <v>616</v>
      </c>
      <c r="X34" s="142" t="s">
        <v>617</v>
      </c>
    </row>
    <row r="35" spans="1:24" ht="87" customHeight="1" x14ac:dyDescent="0.2">
      <c r="A35" s="106">
        <v>28</v>
      </c>
      <c r="B35" s="67" t="s">
        <v>126</v>
      </c>
      <c r="C35" s="107" t="s">
        <v>143</v>
      </c>
      <c r="D35" s="107" t="s">
        <v>144</v>
      </c>
      <c r="E35" s="107" t="s">
        <v>199</v>
      </c>
      <c r="F35" s="4" t="s">
        <v>57</v>
      </c>
      <c r="G35" s="4" t="s">
        <v>200</v>
      </c>
      <c r="H35" s="33" t="s">
        <v>59</v>
      </c>
      <c r="I35" s="7" t="s">
        <v>41</v>
      </c>
      <c r="J35" s="7" t="s">
        <v>201</v>
      </c>
      <c r="K35" s="8" t="s">
        <v>61</v>
      </c>
      <c r="L35" s="5" t="s">
        <v>44</v>
      </c>
      <c r="M35" s="5" t="s">
        <v>62</v>
      </c>
      <c r="N35" s="116" t="s">
        <v>202</v>
      </c>
      <c r="O35" s="73" t="s">
        <v>203</v>
      </c>
      <c r="P35" s="49">
        <v>1</v>
      </c>
      <c r="Q35" s="7" t="s">
        <v>48</v>
      </c>
      <c r="R35" s="129">
        <v>247</v>
      </c>
      <c r="S35" s="129">
        <v>215</v>
      </c>
      <c r="T35" s="130">
        <v>1.1488372093023256</v>
      </c>
      <c r="U35" s="130">
        <v>1</v>
      </c>
      <c r="V35" s="130">
        <v>1</v>
      </c>
      <c r="W35" s="141" t="s">
        <v>618</v>
      </c>
      <c r="X35" s="141"/>
    </row>
    <row r="36" spans="1:24" ht="87" customHeight="1" x14ac:dyDescent="0.2">
      <c r="A36" s="106">
        <v>29</v>
      </c>
      <c r="B36" s="67" t="s">
        <v>126</v>
      </c>
      <c r="C36" s="107" t="s">
        <v>143</v>
      </c>
      <c r="D36" s="107" t="s">
        <v>144</v>
      </c>
      <c r="E36" s="107" t="s">
        <v>204</v>
      </c>
      <c r="F36" s="4" t="s">
        <v>57</v>
      </c>
      <c r="G36" s="7" t="s">
        <v>200</v>
      </c>
      <c r="H36" s="33" t="s">
        <v>78</v>
      </c>
      <c r="I36" s="7" t="s">
        <v>41</v>
      </c>
      <c r="J36" s="7" t="s">
        <v>205</v>
      </c>
      <c r="K36" s="8" t="s">
        <v>61</v>
      </c>
      <c r="L36" s="5" t="s">
        <v>44</v>
      </c>
      <c r="M36" s="5" t="s">
        <v>62</v>
      </c>
      <c r="N36" s="116" t="s">
        <v>206</v>
      </c>
      <c r="O36" s="74" t="s">
        <v>207</v>
      </c>
      <c r="P36" s="49">
        <v>1</v>
      </c>
      <c r="Q36" s="7" t="s">
        <v>48</v>
      </c>
      <c r="R36" s="129">
        <v>385</v>
      </c>
      <c r="S36" s="129">
        <v>385</v>
      </c>
      <c r="T36" s="130">
        <v>1</v>
      </c>
      <c r="U36" s="130">
        <v>1</v>
      </c>
      <c r="V36" s="130">
        <v>1</v>
      </c>
      <c r="W36" s="141" t="s">
        <v>619</v>
      </c>
      <c r="X36" s="141"/>
    </row>
    <row r="37" spans="1:24" ht="87" customHeight="1" x14ac:dyDescent="0.2">
      <c r="A37" s="106">
        <v>30</v>
      </c>
      <c r="B37" s="67" t="s">
        <v>126</v>
      </c>
      <c r="C37" s="107" t="s">
        <v>143</v>
      </c>
      <c r="D37" s="107" t="s">
        <v>160</v>
      </c>
      <c r="E37" s="107" t="s">
        <v>208</v>
      </c>
      <c r="F37" s="4" t="s">
        <v>51</v>
      </c>
      <c r="G37" s="4" t="s">
        <v>209</v>
      </c>
      <c r="H37" s="33" t="s">
        <v>97</v>
      </c>
      <c r="I37" s="7" t="s">
        <v>41</v>
      </c>
      <c r="J37" s="7" t="s">
        <v>210</v>
      </c>
      <c r="K37" s="8" t="s">
        <v>61</v>
      </c>
      <c r="L37" s="5" t="s">
        <v>134</v>
      </c>
      <c r="M37" s="5" t="s">
        <v>45</v>
      </c>
      <c r="N37" s="116" t="s">
        <v>211</v>
      </c>
      <c r="O37" s="76" t="s">
        <v>212</v>
      </c>
      <c r="P37" s="45">
        <v>700000000</v>
      </c>
      <c r="Q37" s="7" t="s">
        <v>48</v>
      </c>
      <c r="R37" s="147">
        <v>813690919</v>
      </c>
      <c r="S37" s="147">
        <v>700000000</v>
      </c>
      <c r="T37" s="130">
        <v>1.1624155985714286</v>
      </c>
      <c r="U37" s="130">
        <v>1</v>
      </c>
      <c r="V37" s="130">
        <v>1</v>
      </c>
      <c r="W37" s="141" t="s">
        <v>620</v>
      </c>
      <c r="X37" s="141"/>
    </row>
    <row r="38" spans="1:24" ht="87" customHeight="1" x14ac:dyDescent="0.2">
      <c r="A38" s="106">
        <v>31</v>
      </c>
      <c r="B38" s="67" t="s">
        <v>126</v>
      </c>
      <c r="C38" s="107" t="s">
        <v>143</v>
      </c>
      <c r="D38" s="107" t="s">
        <v>160</v>
      </c>
      <c r="E38" s="107" t="s">
        <v>213</v>
      </c>
      <c r="F38" s="4" t="s">
        <v>138</v>
      </c>
      <c r="G38" s="4" t="s">
        <v>139</v>
      </c>
      <c r="H38" s="33" t="s">
        <v>97</v>
      </c>
      <c r="I38" s="7" t="s">
        <v>41</v>
      </c>
      <c r="J38" s="7" t="s">
        <v>214</v>
      </c>
      <c r="K38" s="8" t="s">
        <v>61</v>
      </c>
      <c r="L38" s="6" t="s">
        <v>44</v>
      </c>
      <c r="M38" s="5" t="s">
        <v>45</v>
      </c>
      <c r="N38" s="116" t="s">
        <v>215</v>
      </c>
      <c r="O38" s="99" t="s">
        <v>216</v>
      </c>
      <c r="P38" s="17">
        <v>150</v>
      </c>
      <c r="Q38" s="7" t="s">
        <v>48</v>
      </c>
      <c r="R38" s="129">
        <v>114</v>
      </c>
      <c r="S38" s="129">
        <v>150</v>
      </c>
      <c r="T38" s="130">
        <v>0.76</v>
      </c>
      <c r="U38" s="130">
        <v>1</v>
      </c>
      <c r="V38" s="130">
        <v>0.76</v>
      </c>
      <c r="W38" s="141" t="s">
        <v>621</v>
      </c>
      <c r="X38" s="141" t="s">
        <v>622</v>
      </c>
    </row>
    <row r="39" spans="1:24" ht="87" customHeight="1" x14ac:dyDescent="0.2">
      <c r="A39" s="106">
        <v>32</v>
      </c>
      <c r="B39" s="67" t="s">
        <v>126</v>
      </c>
      <c r="C39" s="107" t="s">
        <v>143</v>
      </c>
      <c r="D39" s="107" t="s">
        <v>160</v>
      </c>
      <c r="E39" s="107" t="s">
        <v>217</v>
      </c>
      <c r="F39" s="4" t="s">
        <v>138</v>
      </c>
      <c r="G39" s="4" t="s">
        <v>139</v>
      </c>
      <c r="H39" s="33" t="s">
        <v>97</v>
      </c>
      <c r="I39" s="7" t="s">
        <v>41</v>
      </c>
      <c r="J39" s="6" t="s">
        <v>218</v>
      </c>
      <c r="K39" s="8" t="s">
        <v>61</v>
      </c>
      <c r="L39" s="6" t="s">
        <v>44</v>
      </c>
      <c r="M39" s="5" t="s">
        <v>62</v>
      </c>
      <c r="N39" s="107" t="s">
        <v>219</v>
      </c>
      <c r="O39" s="74" t="s">
        <v>220</v>
      </c>
      <c r="P39" s="44">
        <v>15</v>
      </c>
      <c r="Q39" s="7" t="s">
        <v>48</v>
      </c>
      <c r="R39" s="129">
        <v>6</v>
      </c>
      <c r="S39" s="129">
        <v>15</v>
      </c>
      <c r="T39" s="130">
        <v>0.4</v>
      </c>
      <c r="U39" s="130">
        <v>1</v>
      </c>
      <c r="V39" s="130">
        <v>0.4</v>
      </c>
      <c r="W39" s="141" t="s">
        <v>737</v>
      </c>
      <c r="X39" s="141" t="s">
        <v>623</v>
      </c>
    </row>
    <row r="40" spans="1:24" ht="87" customHeight="1" x14ac:dyDescent="0.2">
      <c r="A40" s="106">
        <v>33</v>
      </c>
      <c r="B40" s="67" t="s">
        <v>126</v>
      </c>
      <c r="C40" s="107" t="s">
        <v>143</v>
      </c>
      <c r="D40" s="107" t="s">
        <v>144</v>
      </c>
      <c r="E40" s="107" t="s">
        <v>221</v>
      </c>
      <c r="F40" s="4" t="s">
        <v>138</v>
      </c>
      <c r="G40" s="4" t="s">
        <v>146</v>
      </c>
      <c r="H40" s="33" t="s">
        <v>97</v>
      </c>
      <c r="I40" s="7" t="s">
        <v>41</v>
      </c>
      <c r="J40" s="7" t="s">
        <v>222</v>
      </c>
      <c r="K40" s="8" t="s">
        <v>43</v>
      </c>
      <c r="L40" s="5" t="s">
        <v>134</v>
      </c>
      <c r="M40" s="5" t="s">
        <v>45</v>
      </c>
      <c r="N40" s="116" t="s">
        <v>223</v>
      </c>
      <c r="O40" s="73" t="s">
        <v>224</v>
      </c>
      <c r="P40" s="35">
        <v>16200000000</v>
      </c>
      <c r="Q40" s="7" t="s">
        <v>48</v>
      </c>
      <c r="R40" s="147">
        <v>8905935459</v>
      </c>
      <c r="S40" s="147">
        <v>12200000000</v>
      </c>
      <c r="T40" s="130">
        <v>0.72999470975409841</v>
      </c>
      <c r="U40" s="130">
        <v>1</v>
      </c>
      <c r="V40" s="130">
        <v>0.72999470975409841</v>
      </c>
      <c r="W40" s="141" t="s">
        <v>624</v>
      </c>
      <c r="X40" s="141" t="s">
        <v>731</v>
      </c>
    </row>
    <row r="41" spans="1:24" ht="87" customHeight="1" x14ac:dyDescent="0.2">
      <c r="A41" s="106">
        <v>34</v>
      </c>
      <c r="B41" s="67" t="s">
        <v>126</v>
      </c>
      <c r="C41" s="107" t="s">
        <v>143</v>
      </c>
      <c r="D41" s="107" t="s">
        <v>155</v>
      </c>
      <c r="E41" s="107" t="s">
        <v>225</v>
      </c>
      <c r="F41" s="4" t="s">
        <v>38</v>
      </c>
      <c r="G41" s="4" t="s">
        <v>226</v>
      </c>
      <c r="H41" s="33" t="s">
        <v>227</v>
      </c>
      <c r="I41" s="7" t="s">
        <v>41</v>
      </c>
      <c r="J41" s="6" t="s">
        <v>228</v>
      </c>
      <c r="K41" s="8" t="s">
        <v>61</v>
      </c>
      <c r="L41" s="5" t="s">
        <v>134</v>
      </c>
      <c r="M41" s="5" t="s">
        <v>45</v>
      </c>
      <c r="N41" s="116" t="s">
        <v>229</v>
      </c>
      <c r="O41" s="77" t="s">
        <v>230</v>
      </c>
      <c r="P41" s="16">
        <v>30000000000</v>
      </c>
      <c r="Q41" s="7" t="s">
        <v>48</v>
      </c>
      <c r="R41" s="138">
        <v>11580000000</v>
      </c>
      <c r="S41" s="138">
        <v>27000000000</v>
      </c>
      <c r="T41" s="130">
        <v>0.42888888888888888</v>
      </c>
      <c r="U41" s="130">
        <v>1</v>
      </c>
      <c r="V41" s="130">
        <v>0.42888888888888888</v>
      </c>
      <c r="W41" s="142" t="s">
        <v>625</v>
      </c>
      <c r="X41" s="142" t="s">
        <v>626</v>
      </c>
    </row>
    <row r="42" spans="1:24" ht="87" customHeight="1" x14ac:dyDescent="0.2">
      <c r="A42" s="106">
        <v>35</v>
      </c>
      <c r="B42" s="67" t="s">
        <v>126</v>
      </c>
      <c r="C42" s="107" t="s">
        <v>143</v>
      </c>
      <c r="D42" s="107" t="s">
        <v>155</v>
      </c>
      <c r="E42" s="107" t="s">
        <v>225</v>
      </c>
      <c r="F42" s="4" t="s">
        <v>38</v>
      </c>
      <c r="G42" s="4" t="s">
        <v>226</v>
      </c>
      <c r="H42" s="33" t="s">
        <v>231</v>
      </c>
      <c r="I42" s="7" t="s">
        <v>41</v>
      </c>
      <c r="J42" s="6" t="s">
        <v>228</v>
      </c>
      <c r="K42" s="8" t="s">
        <v>61</v>
      </c>
      <c r="L42" s="5" t="s">
        <v>134</v>
      </c>
      <c r="M42" s="5" t="s">
        <v>45</v>
      </c>
      <c r="N42" s="116" t="s">
        <v>229</v>
      </c>
      <c r="O42" s="77" t="s">
        <v>230</v>
      </c>
      <c r="P42" s="16">
        <v>68000000000.000008</v>
      </c>
      <c r="Q42" s="7" t="s">
        <v>48</v>
      </c>
      <c r="R42" s="138">
        <v>56000074066</v>
      </c>
      <c r="S42" s="138">
        <v>68000000000.000008</v>
      </c>
      <c r="T42" s="130">
        <v>0.82353050097058811</v>
      </c>
      <c r="U42" s="130">
        <v>1</v>
      </c>
      <c r="V42" s="130">
        <v>0.82353050097058811</v>
      </c>
      <c r="W42" s="142" t="s">
        <v>627</v>
      </c>
      <c r="X42" s="142" t="s">
        <v>628</v>
      </c>
    </row>
    <row r="43" spans="1:24" ht="87" customHeight="1" x14ac:dyDescent="0.2">
      <c r="A43" s="106">
        <v>36</v>
      </c>
      <c r="B43" s="67" t="s">
        <v>126</v>
      </c>
      <c r="C43" s="107" t="s">
        <v>143</v>
      </c>
      <c r="D43" s="107" t="s">
        <v>155</v>
      </c>
      <c r="E43" s="107" t="s">
        <v>225</v>
      </c>
      <c r="F43" s="4" t="s">
        <v>38</v>
      </c>
      <c r="G43" s="4" t="s">
        <v>226</v>
      </c>
      <c r="H43" s="33" t="s">
        <v>232</v>
      </c>
      <c r="I43" s="7" t="s">
        <v>41</v>
      </c>
      <c r="J43" s="6" t="s">
        <v>228</v>
      </c>
      <c r="K43" s="8" t="s">
        <v>61</v>
      </c>
      <c r="L43" s="5" t="s">
        <v>134</v>
      </c>
      <c r="M43" s="5" t="s">
        <v>45</v>
      </c>
      <c r="N43" s="116" t="s">
        <v>229</v>
      </c>
      <c r="O43" s="77" t="s">
        <v>230</v>
      </c>
      <c r="P43" s="16">
        <v>48000000000</v>
      </c>
      <c r="Q43" s="7" t="s">
        <v>48</v>
      </c>
      <c r="R43" s="138">
        <v>34538336318</v>
      </c>
      <c r="S43" s="138">
        <v>48000000000</v>
      </c>
      <c r="T43" s="130">
        <v>0.71954867329166672</v>
      </c>
      <c r="U43" s="130">
        <v>1</v>
      </c>
      <c r="V43" s="130">
        <v>0.71954867329166672</v>
      </c>
      <c r="W43" s="142" t="s">
        <v>629</v>
      </c>
      <c r="X43" s="142" t="s">
        <v>630</v>
      </c>
    </row>
    <row r="44" spans="1:24" ht="87" customHeight="1" x14ac:dyDescent="0.2">
      <c r="A44" s="106">
        <v>37</v>
      </c>
      <c r="B44" s="67" t="s">
        <v>126</v>
      </c>
      <c r="C44" s="107" t="s">
        <v>143</v>
      </c>
      <c r="D44" s="107" t="s">
        <v>155</v>
      </c>
      <c r="E44" s="107" t="s">
        <v>225</v>
      </c>
      <c r="F44" s="4" t="s">
        <v>38</v>
      </c>
      <c r="G44" s="4" t="s">
        <v>226</v>
      </c>
      <c r="H44" s="33" t="s">
        <v>233</v>
      </c>
      <c r="I44" s="7" t="s">
        <v>41</v>
      </c>
      <c r="J44" s="6" t="s">
        <v>228</v>
      </c>
      <c r="K44" s="8" t="s">
        <v>61</v>
      </c>
      <c r="L44" s="5" t="s">
        <v>134</v>
      </c>
      <c r="M44" s="5" t="s">
        <v>45</v>
      </c>
      <c r="N44" s="116" t="s">
        <v>229</v>
      </c>
      <c r="O44" s="77" t="s">
        <v>230</v>
      </c>
      <c r="P44" s="16">
        <v>54000000000</v>
      </c>
      <c r="Q44" s="7" t="s">
        <v>48</v>
      </c>
      <c r="R44" s="138">
        <v>36699551306</v>
      </c>
      <c r="S44" s="138">
        <v>54000000000</v>
      </c>
      <c r="T44" s="130">
        <v>0.67962132048148149</v>
      </c>
      <c r="U44" s="130">
        <v>1</v>
      </c>
      <c r="V44" s="130">
        <v>0.67962132048148149</v>
      </c>
      <c r="W44" s="142" t="s">
        <v>631</v>
      </c>
      <c r="X44" s="142" t="s">
        <v>632</v>
      </c>
    </row>
    <row r="45" spans="1:24" ht="87" customHeight="1" x14ac:dyDescent="0.2">
      <c r="A45" s="106">
        <v>38</v>
      </c>
      <c r="B45" s="67" t="s">
        <v>126</v>
      </c>
      <c r="C45" s="107" t="s">
        <v>234</v>
      </c>
      <c r="D45" s="107" t="s">
        <v>235</v>
      </c>
      <c r="E45" s="107" t="s">
        <v>236</v>
      </c>
      <c r="F45" s="4" t="s">
        <v>237</v>
      </c>
      <c r="G45" s="4" t="s">
        <v>238</v>
      </c>
      <c r="H45" s="33" t="s">
        <v>239</v>
      </c>
      <c r="I45" s="7" t="s">
        <v>41</v>
      </c>
      <c r="J45" s="7" t="s">
        <v>240</v>
      </c>
      <c r="K45" s="8" t="s">
        <v>61</v>
      </c>
      <c r="L45" s="5" t="s">
        <v>134</v>
      </c>
      <c r="M45" s="5" t="s">
        <v>45</v>
      </c>
      <c r="N45" s="116" t="s">
        <v>241</v>
      </c>
      <c r="O45" s="75" t="s">
        <v>242</v>
      </c>
      <c r="P45" s="45">
        <v>2000000000</v>
      </c>
      <c r="Q45" s="7" t="s">
        <v>48</v>
      </c>
      <c r="R45" s="138">
        <v>1494254952</v>
      </c>
      <c r="S45" s="138">
        <v>2000000000</v>
      </c>
      <c r="T45" s="130">
        <v>0.74712747599999996</v>
      </c>
      <c r="U45" s="130">
        <v>1</v>
      </c>
      <c r="V45" s="130">
        <v>0.74712747599999996</v>
      </c>
      <c r="W45" s="142" t="s">
        <v>633</v>
      </c>
      <c r="X45" s="142"/>
    </row>
    <row r="46" spans="1:24" ht="87" customHeight="1" x14ac:dyDescent="0.2">
      <c r="A46" s="106">
        <v>39</v>
      </c>
      <c r="B46" s="67" t="s">
        <v>243</v>
      </c>
      <c r="C46" s="107" t="s">
        <v>244</v>
      </c>
      <c r="D46" s="107" t="s">
        <v>245</v>
      </c>
      <c r="E46" s="113" t="s">
        <v>246</v>
      </c>
      <c r="F46" s="4" t="s">
        <v>247</v>
      </c>
      <c r="G46" s="4" t="s">
        <v>248</v>
      </c>
      <c r="H46" s="33" t="s">
        <v>249</v>
      </c>
      <c r="I46" s="7" t="s">
        <v>41</v>
      </c>
      <c r="J46" s="9" t="s">
        <v>250</v>
      </c>
      <c r="K46" s="5" t="s">
        <v>61</v>
      </c>
      <c r="L46" s="5" t="s">
        <v>44</v>
      </c>
      <c r="M46" s="5" t="s">
        <v>45</v>
      </c>
      <c r="N46" s="113" t="s">
        <v>251</v>
      </c>
      <c r="O46" s="78" t="s">
        <v>252</v>
      </c>
      <c r="P46" s="54">
        <v>4</v>
      </c>
      <c r="Q46" s="7" t="s">
        <v>48</v>
      </c>
      <c r="R46" s="129">
        <v>4</v>
      </c>
      <c r="S46" s="129">
        <v>4</v>
      </c>
      <c r="T46" s="130">
        <v>1</v>
      </c>
      <c r="U46" s="130">
        <v>1</v>
      </c>
      <c r="V46" s="130">
        <v>1</v>
      </c>
      <c r="W46" s="141" t="s">
        <v>634</v>
      </c>
      <c r="X46" s="141"/>
    </row>
    <row r="47" spans="1:24" ht="87" customHeight="1" x14ac:dyDescent="0.2">
      <c r="A47" s="106">
        <v>40</v>
      </c>
      <c r="B47" s="67" t="s">
        <v>243</v>
      </c>
      <c r="C47" s="107" t="s">
        <v>244</v>
      </c>
      <c r="D47" s="107" t="s">
        <v>253</v>
      </c>
      <c r="E47" s="113" t="s">
        <v>254</v>
      </c>
      <c r="F47" s="4" t="s">
        <v>247</v>
      </c>
      <c r="G47" s="4" t="s">
        <v>248</v>
      </c>
      <c r="H47" s="33" t="s">
        <v>249</v>
      </c>
      <c r="I47" s="7" t="s">
        <v>41</v>
      </c>
      <c r="J47" s="9" t="s">
        <v>255</v>
      </c>
      <c r="K47" s="5" t="s">
        <v>61</v>
      </c>
      <c r="L47" s="5" t="s">
        <v>44</v>
      </c>
      <c r="M47" s="5" t="s">
        <v>62</v>
      </c>
      <c r="N47" s="113" t="s">
        <v>256</v>
      </c>
      <c r="O47" s="78" t="s">
        <v>257</v>
      </c>
      <c r="P47" s="51">
        <v>1</v>
      </c>
      <c r="Q47" s="7" t="s">
        <v>48</v>
      </c>
      <c r="R47" s="129">
        <v>56</v>
      </c>
      <c r="S47" s="129">
        <v>13</v>
      </c>
      <c r="T47" s="130">
        <v>1</v>
      </c>
      <c r="U47" s="130">
        <v>1</v>
      </c>
      <c r="V47" s="130">
        <v>1</v>
      </c>
      <c r="W47" s="141" t="s">
        <v>635</v>
      </c>
      <c r="X47" s="141"/>
    </row>
    <row r="48" spans="1:24" ht="87" customHeight="1" x14ac:dyDescent="0.2">
      <c r="A48" s="106">
        <v>41</v>
      </c>
      <c r="B48" s="67" t="s">
        <v>243</v>
      </c>
      <c r="C48" s="107" t="s">
        <v>258</v>
      </c>
      <c r="D48" s="107" t="s">
        <v>259</v>
      </c>
      <c r="E48" s="108" t="s">
        <v>260</v>
      </c>
      <c r="F48" s="4" t="s">
        <v>107</v>
      </c>
      <c r="G48" s="4" t="s">
        <v>261</v>
      </c>
      <c r="H48" s="33" t="s">
        <v>109</v>
      </c>
      <c r="I48" s="7" t="s">
        <v>41</v>
      </c>
      <c r="J48" s="4" t="s">
        <v>262</v>
      </c>
      <c r="K48" s="8" t="s">
        <v>61</v>
      </c>
      <c r="L48" s="5" t="s">
        <v>44</v>
      </c>
      <c r="M48" s="5" t="s">
        <v>62</v>
      </c>
      <c r="N48" s="108" t="s">
        <v>263</v>
      </c>
      <c r="O48" s="79" t="s">
        <v>264</v>
      </c>
      <c r="P48" s="19">
        <v>1</v>
      </c>
      <c r="Q48" s="7" t="s">
        <v>48</v>
      </c>
      <c r="R48" s="129">
        <v>4</v>
      </c>
      <c r="S48" s="129">
        <v>4</v>
      </c>
      <c r="T48" s="130">
        <v>1</v>
      </c>
      <c r="U48" s="130">
        <v>1</v>
      </c>
      <c r="V48" s="130">
        <v>1</v>
      </c>
      <c r="W48" s="141" t="s">
        <v>636</v>
      </c>
      <c r="X48" s="141" t="s">
        <v>595</v>
      </c>
    </row>
    <row r="49" spans="1:24" ht="87" customHeight="1" x14ac:dyDescent="0.2">
      <c r="A49" s="106">
        <v>42</v>
      </c>
      <c r="B49" s="67" t="s">
        <v>243</v>
      </c>
      <c r="C49" s="107" t="s">
        <v>265</v>
      </c>
      <c r="D49" s="107" t="s">
        <v>266</v>
      </c>
      <c r="E49" s="107" t="s">
        <v>267</v>
      </c>
      <c r="F49" s="4" t="s">
        <v>268</v>
      </c>
      <c r="G49" s="4" t="s">
        <v>269</v>
      </c>
      <c r="H49" s="33" t="s">
        <v>270</v>
      </c>
      <c r="I49" s="7" t="s">
        <v>41</v>
      </c>
      <c r="J49" s="7" t="s">
        <v>271</v>
      </c>
      <c r="K49" s="8" t="s">
        <v>61</v>
      </c>
      <c r="L49" s="5" t="s">
        <v>272</v>
      </c>
      <c r="M49" s="5" t="s">
        <v>62</v>
      </c>
      <c r="N49" s="116" t="s">
        <v>273</v>
      </c>
      <c r="O49" s="73" t="s">
        <v>274</v>
      </c>
      <c r="P49" s="49">
        <v>1</v>
      </c>
      <c r="Q49" s="7" t="s">
        <v>48</v>
      </c>
      <c r="R49" s="129">
        <v>110</v>
      </c>
      <c r="S49" s="129">
        <v>110</v>
      </c>
      <c r="T49" s="130">
        <v>1</v>
      </c>
      <c r="U49" s="130">
        <v>1</v>
      </c>
      <c r="V49" s="130">
        <v>1</v>
      </c>
      <c r="W49" s="141" t="s">
        <v>637</v>
      </c>
      <c r="X49" s="141"/>
    </row>
    <row r="50" spans="1:24" ht="87" customHeight="1" x14ac:dyDescent="0.2">
      <c r="A50" s="106">
        <v>43</v>
      </c>
      <c r="B50" s="67" t="s">
        <v>243</v>
      </c>
      <c r="C50" s="107" t="s">
        <v>265</v>
      </c>
      <c r="D50" s="107" t="s">
        <v>266</v>
      </c>
      <c r="E50" s="107" t="s">
        <v>275</v>
      </c>
      <c r="F50" s="4" t="s">
        <v>276</v>
      </c>
      <c r="G50" s="4" t="s">
        <v>277</v>
      </c>
      <c r="H50" s="33" t="s">
        <v>270</v>
      </c>
      <c r="I50" s="7" t="s">
        <v>41</v>
      </c>
      <c r="J50" s="7" t="s">
        <v>278</v>
      </c>
      <c r="K50" s="8" t="s">
        <v>61</v>
      </c>
      <c r="L50" s="5" t="s">
        <v>272</v>
      </c>
      <c r="M50" s="5" t="s">
        <v>62</v>
      </c>
      <c r="N50" s="116" t="s">
        <v>279</v>
      </c>
      <c r="O50" s="76" t="s">
        <v>280</v>
      </c>
      <c r="P50" s="19">
        <v>1</v>
      </c>
      <c r="Q50" s="7" t="s">
        <v>48</v>
      </c>
      <c r="R50" s="129">
        <v>8031</v>
      </c>
      <c r="S50" s="129">
        <v>8031</v>
      </c>
      <c r="T50" s="130">
        <v>1</v>
      </c>
      <c r="U50" s="130">
        <v>1</v>
      </c>
      <c r="V50" s="130">
        <v>1</v>
      </c>
      <c r="W50" s="141" t="s">
        <v>638</v>
      </c>
      <c r="X50" s="141"/>
    </row>
    <row r="51" spans="1:24" ht="87" customHeight="1" x14ac:dyDescent="0.2">
      <c r="A51" s="106">
        <v>44</v>
      </c>
      <c r="B51" s="67" t="s">
        <v>243</v>
      </c>
      <c r="C51" s="107" t="s">
        <v>265</v>
      </c>
      <c r="D51" s="107" t="s">
        <v>266</v>
      </c>
      <c r="E51" s="107" t="s">
        <v>281</v>
      </c>
      <c r="F51" s="4" t="s">
        <v>282</v>
      </c>
      <c r="G51" s="4" t="s">
        <v>283</v>
      </c>
      <c r="H51" s="33" t="s">
        <v>270</v>
      </c>
      <c r="I51" s="7" t="s">
        <v>41</v>
      </c>
      <c r="J51" s="7" t="s">
        <v>284</v>
      </c>
      <c r="K51" s="8" t="s">
        <v>61</v>
      </c>
      <c r="L51" s="5" t="s">
        <v>272</v>
      </c>
      <c r="M51" s="5" t="s">
        <v>62</v>
      </c>
      <c r="N51" s="107" t="s">
        <v>285</v>
      </c>
      <c r="O51" s="74" t="s">
        <v>286</v>
      </c>
      <c r="P51" s="49">
        <v>1</v>
      </c>
      <c r="Q51" s="7" t="s">
        <v>48</v>
      </c>
      <c r="R51" s="129">
        <v>39684</v>
      </c>
      <c r="S51" s="129">
        <v>39684</v>
      </c>
      <c r="T51" s="130">
        <v>1</v>
      </c>
      <c r="U51" s="130">
        <v>1</v>
      </c>
      <c r="V51" s="130">
        <v>1</v>
      </c>
      <c r="W51" s="141" t="s">
        <v>639</v>
      </c>
      <c r="X51" s="141"/>
    </row>
    <row r="52" spans="1:24" ht="87" customHeight="1" x14ac:dyDescent="0.2">
      <c r="A52" s="106">
        <v>45</v>
      </c>
      <c r="B52" s="67" t="s">
        <v>243</v>
      </c>
      <c r="C52" s="107" t="s">
        <v>265</v>
      </c>
      <c r="D52" s="107" t="s">
        <v>266</v>
      </c>
      <c r="E52" s="107" t="s">
        <v>287</v>
      </c>
      <c r="F52" s="4" t="s">
        <v>268</v>
      </c>
      <c r="G52" s="4" t="s">
        <v>288</v>
      </c>
      <c r="H52" s="33" t="s">
        <v>270</v>
      </c>
      <c r="I52" s="7" t="s">
        <v>41</v>
      </c>
      <c r="J52" s="7" t="s">
        <v>289</v>
      </c>
      <c r="K52" s="8" t="s">
        <v>61</v>
      </c>
      <c r="L52" s="5" t="s">
        <v>272</v>
      </c>
      <c r="M52" s="5" t="s">
        <v>62</v>
      </c>
      <c r="N52" s="116" t="s">
        <v>290</v>
      </c>
      <c r="O52" s="81" t="s">
        <v>291</v>
      </c>
      <c r="P52" s="49">
        <v>1</v>
      </c>
      <c r="Q52" s="7" t="s">
        <v>48</v>
      </c>
      <c r="R52" s="129">
        <v>148</v>
      </c>
      <c r="S52" s="129">
        <v>148</v>
      </c>
      <c r="T52" s="130">
        <v>1</v>
      </c>
      <c r="U52" s="130">
        <v>1</v>
      </c>
      <c r="V52" s="130">
        <v>1</v>
      </c>
      <c r="W52" s="141" t="s">
        <v>640</v>
      </c>
      <c r="X52" s="141"/>
    </row>
    <row r="53" spans="1:24" ht="87" customHeight="1" x14ac:dyDescent="0.2">
      <c r="A53" s="106">
        <v>46</v>
      </c>
      <c r="B53" s="67" t="s">
        <v>243</v>
      </c>
      <c r="C53" s="107" t="s">
        <v>265</v>
      </c>
      <c r="D53" s="107" t="s">
        <v>266</v>
      </c>
      <c r="E53" s="107" t="s">
        <v>292</v>
      </c>
      <c r="F53" s="4" t="s">
        <v>293</v>
      </c>
      <c r="G53" s="4" t="s">
        <v>294</v>
      </c>
      <c r="H53" s="33" t="s">
        <v>295</v>
      </c>
      <c r="I53" s="7" t="s">
        <v>41</v>
      </c>
      <c r="J53" s="7" t="s">
        <v>296</v>
      </c>
      <c r="K53" s="8" t="s">
        <v>61</v>
      </c>
      <c r="L53" s="5" t="s">
        <v>272</v>
      </c>
      <c r="M53" s="5" t="s">
        <v>62</v>
      </c>
      <c r="N53" s="116" t="s">
        <v>297</v>
      </c>
      <c r="O53" s="74" t="s">
        <v>298</v>
      </c>
      <c r="P53" s="49">
        <v>1</v>
      </c>
      <c r="Q53" s="7" t="s">
        <v>48</v>
      </c>
      <c r="R53" s="129">
        <v>231</v>
      </c>
      <c r="S53" s="129">
        <v>231</v>
      </c>
      <c r="T53" s="130">
        <v>1</v>
      </c>
      <c r="U53" s="130">
        <v>1</v>
      </c>
      <c r="V53" s="130">
        <v>1</v>
      </c>
      <c r="W53" s="141" t="s">
        <v>641</v>
      </c>
      <c r="X53" s="141"/>
    </row>
    <row r="54" spans="1:24" ht="87" customHeight="1" x14ac:dyDescent="0.2">
      <c r="A54" s="106">
        <v>47</v>
      </c>
      <c r="B54" s="67" t="s">
        <v>243</v>
      </c>
      <c r="C54" s="107" t="s">
        <v>265</v>
      </c>
      <c r="D54" s="107" t="s">
        <v>266</v>
      </c>
      <c r="E54" s="107" t="s">
        <v>299</v>
      </c>
      <c r="F54" s="4" t="s">
        <v>237</v>
      </c>
      <c r="G54" s="4" t="s">
        <v>300</v>
      </c>
      <c r="H54" s="33" t="s">
        <v>239</v>
      </c>
      <c r="I54" s="7" t="s">
        <v>41</v>
      </c>
      <c r="J54" s="6" t="s">
        <v>301</v>
      </c>
      <c r="K54" s="8" t="s">
        <v>61</v>
      </c>
      <c r="L54" s="5" t="s">
        <v>272</v>
      </c>
      <c r="M54" s="5" t="s">
        <v>62</v>
      </c>
      <c r="N54" s="107" t="s">
        <v>302</v>
      </c>
      <c r="O54" s="78" t="s">
        <v>303</v>
      </c>
      <c r="P54" s="19">
        <v>1</v>
      </c>
      <c r="Q54" s="7" t="s">
        <v>48</v>
      </c>
      <c r="R54" s="140">
        <v>490</v>
      </c>
      <c r="S54" s="140">
        <v>565</v>
      </c>
      <c r="T54" s="130">
        <v>0.86725663716814161</v>
      </c>
      <c r="U54" s="130">
        <v>1</v>
      </c>
      <c r="V54" s="130">
        <v>0.86725663716814161</v>
      </c>
      <c r="W54" s="143" t="s">
        <v>642</v>
      </c>
      <c r="X54" s="143"/>
    </row>
    <row r="55" spans="1:24" ht="87" customHeight="1" x14ac:dyDescent="0.2">
      <c r="A55" s="106">
        <v>48</v>
      </c>
      <c r="B55" s="67" t="s">
        <v>243</v>
      </c>
      <c r="C55" s="107" t="s">
        <v>265</v>
      </c>
      <c r="D55" s="107" t="s">
        <v>266</v>
      </c>
      <c r="E55" s="107" t="s">
        <v>304</v>
      </c>
      <c r="F55" s="4" t="s">
        <v>305</v>
      </c>
      <c r="G55" s="4" t="s">
        <v>306</v>
      </c>
      <c r="H55" s="33" t="s">
        <v>307</v>
      </c>
      <c r="I55" s="7" t="s">
        <v>41</v>
      </c>
      <c r="J55" s="7" t="s">
        <v>308</v>
      </c>
      <c r="K55" s="8" t="s">
        <v>61</v>
      </c>
      <c r="L55" s="5" t="s">
        <v>272</v>
      </c>
      <c r="M55" s="5" t="s">
        <v>62</v>
      </c>
      <c r="N55" s="116" t="s">
        <v>309</v>
      </c>
      <c r="O55" s="80" t="s">
        <v>310</v>
      </c>
      <c r="P55" s="19">
        <v>1</v>
      </c>
      <c r="Q55" s="7" t="s">
        <v>48</v>
      </c>
      <c r="R55" s="129">
        <v>6</v>
      </c>
      <c r="S55" s="129">
        <v>6</v>
      </c>
      <c r="T55" s="130">
        <v>1</v>
      </c>
      <c r="U55" s="130">
        <v>1</v>
      </c>
      <c r="V55" s="130">
        <v>1</v>
      </c>
      <c r="W55" s="141" t="s">
        <v>643</v>
      </c>
      <c r="X55" s="141" t="s">
        <v>644</v>
      </c>
    </row>
    <row r="56" spans="1:24" ht="87" customHeight="1" x14ac:dyDescent="0.2">
      <c r="A56" s="106">
        <v>49</v>
      </c>
      <c r="B56" s="67" t="s">
        <v>243</v>
      </c>
      <c r="C56" s="107" t="s">
        <v>265</v>
      </c>
      <c r="D56" s="107" t="s">
        <v>266</v>
      </c>
      <c r="E56" s="107" t="s">
        <v>311</v>
      </c>
      <c r="F56" s="4" t="s">
        <v>305</v>
      </c>
      <c r="G56" s="4" t="s">
        <v>312</v>
      </c>
      <c r="H56" s="33" t="s">
        <v>307</v>
      </c>
      <c r="I56" s="7" t="s">
        <v>41</v>
      </c>
      <c r="J56" s="7" t="s">
        <v>313</v>
      </c>
      <c r="K56" s="8" t="s">
        <v>61</v>
      </c>
      <c r="L56" s="5" t="s">
        <v>272</v>
      </c>
      <c r="M56" s="5" t="s">
        <v>62</v>
      </c>
      <c r="N56" s="116" t="s">
        <v>314</v>
      </c>
      <c r="O56" s="74" t="s">
        <v>315</v>
      </c>
      <c r="P56" s="49">
        <v>1</v>
      </c>
      <c r="Q56" s="7" t="s">
        <v>48</v>
      </c>
      <c r="R56" s="129">
        <v>418</v>
      </c>
      <c r="S56" s="129">
        <v>443</v>
      </c>
      <c r="T56" s="130">
        <v>0.94356659142212185</v>
      </c>
      <c r="U56" s="130">
        <v>1</v>
      </c>
      <c r="V56" s="130">
        <v>0.94356659142212185</v>
      </c>
      <c r="W56" s="141" t="s">
        <v>645</v>
      </c>
      <c r="X56" s="141" t="s">
        <v>646</v>
      </c>
    </row>
    <row r="57" spans="1:24" ht="87" customHeight="1" x14ac:dyDescent="0.2">
      <c r="A57" s="106">
        <v>50</v>
      </c>
      <c r="B57" s="67" t="s">
        <v>243</v>
      </c>
      <c r="C57" s="107" t="s">
        <v>265</v>
      </c>
      <c r="D57" s="107" t="s">
        <v>316</v>
      </c>
      <c r="E57" s="107" t="s">
        <v>317</v>
      </c>
      <c r="F57" s="6" t="s">
        <v>120</v>
      </c>
      <c r="G57" s="6" t="s">
        <v>121</v>
      </c>
      <c r="H57" s="33" t="s">
        <v>122</v>
      </c>
      <c r="I57" s="7" t="s">
        <v>41</v>
      </c>
      <c r="J57" s="6" t="s">
        <v>318</v>
      </c>
      <c r="K57" s="8" t="s">
        <v>61</v>
      </c>
      <c r="L57" s="5" t="s">
        <v>44</v>
      </c>
      <c r="M57" s="5" t="s">
        <v>62</v>
      </c>
      <c r="N57" s="107" t="s">
        <v>319</v>
      </c>
      <c r="O57" s="73" t="s">
        <v>320</v>
      </c>
      <c r="P57" s="49">
        <v>1</v>
      </c>
      <c r="Q57" s="7" t="s">
        <v>48</v>
      </c>
      <c r="R57" s="129">
        <v>5</v>
      </c>
      <c r="S57" s="129">
        <v>5</v>
      </c>
      <c r="T57" s="130">
        <v>1</v>
      </c>
      <c r="U57" s="130">
        <v>1</v>
      </c>
      <c r="V57" s="130">
        <v>1</v>
      </c>
      <c r="W57" s="141" t="s">
        <v>647</v>
      </c>
      <c r="X57" s="141" t="s">
        <v>598</v>
      </c>
    </row>
    <row r="58" spans="1:24" ht="87" customHeight="1" x14ac:dyDescent="0.2">
      <c r="A58" s="106">
        <v>51</v>
      </c>
      <c r="B58" s="67" t="s">
        <v>243</v>
      </c>
      <c r="C58" s="107" t="s">
        <v>265</v>
      </c>
      <c r="D58" s="107" t="s">
        <v>321</v>
      </c>
      <c r="E58" s="108" t="s">
        <v>322</v>
      </c>
      <c r="F58" s="4" t="s">
        <v>247</v>
      </c>
      <c r="G58" s="4" t="s">
        <v>248</v>
      </c>
      <c r="H58" s="33" t="s">
        <v>249</v>
      </c>
      <c r="I58" s="7" t="s">
        <v>41</v>
      </c>
      <c r="J58" s="9" t="s">
        <v>323</v>
      </c>
      <c r="K58" s="5" t="s">
        <v>61</v>
      </c>
      <c r="L58" s="5" t="s">
        <v>44</v>
      </c>
      <c r="M58" s="5" t="s">
        <v>45</v>
      </c>
      <c r="N58" s="113" t="s">
        <v>324</v>
      </c>
      <c r="O58" s="83" t="s">
        <v>325</v>
      </c>
      <c r="P58" s="57">
        <v>3</v>
      </c>
      <c r="Q58" s="7" t="s">
        <v>48</v>
      </c>
      <c r="R58" s="129">
        <v>3</v>
      </c>
      <c r="S58" s="129">
        <v>3</v>
      </c>
      <c r="T58" s="130">
        <v>1</v>
      </c>
      <c r="U58" s="130">
        <v>1</v>
      </c>
      <c r="V58" s="130">
        <v>1</v>
      </c>
      <c r="W58" s="141" t="s">
        <v>648</v>
      </c>
      <c r="X58" s="141"/>
    </row>
    <row r="59" spans="1:24" ht="87" customHeight="1" x14ac:dyDescent="0.2">
      <c r="A59" s="106">
        <v>52</v>
      </c>
      <c r="B59" s="67" t="s">
        <v>243</v>
      </c>
      <c r="C59" s="107" t="s">
        <v>265</v>
      </c>
      <c r="D59" s="107" t="s">
        <v>316</v>
      </c>
      <c r="E59" s="113" t="s">
        <v>326</v>
      </c>
      <c r="F59" s="4" t="s">
        <v>247</v>
      </c>
      <c r="G59" s="4" t="s">
        <v>248</v>
      </c>
      <c r="H59" s="33" t="s">
        <v>249</v>
      </c>
      <c r="I59" s="7" t="s">
        <v>41</v>
      </c>
      <c r="J59" s="9" t="s">
        <v>327</v>
      </c>
      <c r="K59" s="8" t="s">
        <v>61</v>
      </c>
      <c r="L59" s="5" t="s">
        <v>44</v>
      </c>
      <c r="M59" s="5" t="s">
        <v>45</v>
      </c>
      <c r="N59" s="107" t="s">
        <v>328</v>
      </c>
      <c r="O59" s="82" t="s">
        <v>329</v>
      </c>
      <c r="P59" s="54">
        <v>4</v>
      </c>
      <c r="Q59" s="7" t="s">
        <v>48</v>
      </c>
      <c r="R59" s="129">
        <v>4</v>
      </c>
      <c r="S59" s="129">
        <v>4</v>
      </c>
      <c r="T59" s="130">
        <v>1</v>
      </c>
      <c r="U59" s="130">
        <v>1</v>
      </c>
      <c r="V59" s="130">
        <v>1</v>
      </c>
      <c r="W59" s="141" t="s">
        <v>649</v>
      </c>
      <c r="X59" s="141"/>
    </row>
    <row r="60" spans="1:24" ht="87" customHeight="1" x14ac:dyDescent="0.2">
      <c r="A60" s="106">
        <v>53</v>
      </c>
      <c r="B60" s="67" t="s">
        <v>243</v>
      </c>
      <c r="C60" s="107" t="s">
        <v>265</v>
      </c>
      <c r="D60" s="107" t="s">
        <v>321</v>
      </c>
      <c r="E60" s="113" t="s">
        <v>330</v>
      </c>
      <c r="F60" s="4" t="s">
        <v>247</v>
      </c>
      <c r="G60" s="4" t="s">
        <v>248</v>
      </c>
      <c r="H60" s="33" t="s">
        <v>249</v>
      </c>
      <c r="I60" s="7" t="s">
        <v>41</v>
      </c>
      <c r="J60" s="9" t="s">
        <v>331</v>
      </c>
      <c r="K60" s="7" t="s">
        <v>61</v>
      </c>
      <c r="L60" s="6" t="s">
        <v>44</v>
      </c>
      <c r="M60" s="6" t="s">
        <v>45</v>
      </c>
      <c r="N60" s="107" t="s">
        <v>332</v>
      </c>
      <c r="O60" s="80" t="s">
        <v>333</v>
      </c>
      <c r="P60" s="48">
        <v>12</v>
      </c>
      <c r="Q60" s="7" t="s">
        <v>48</v>
      </c>
      <c r="R60" s="129">
        <v>15</v>
      </c>
      <c r="S60" s="129">
        <v>12</v>
      </c>
      <c r="T60" s="130">
        <v>1</v>
      </c>
      <c r="U60" s="130">
        <v>1</v>
      </c>
      <c r="V60" s="130">
        <v>1</v>
      </c>
      <c r="W60" s="141" t="s">
        <v>650</v>
      </c>
      <c r="X60" s="141"/>
    </row>
    <row r="61" spans="1:24" ht="87" customHeight="1" x14ac:dyDescent="0.2">
      <c r="A61" s="106">
        <v>54</v>
      </c>
      <c r="B61" s="67" t="s">
        <v>243</v>
      </c>
      <c r="C61" s="107" t="s">
        <v>265</v>
      </c>
      <c r="D61" s="107" t="s">
        <v>266</v>
      </c>
      <c r="E61" s="113" t="s">
        <v>334</v>
      </c>
      <c r="F61" s="4" t="s">
        <v>247</v>
      </c>
      <c r="G61" s="4" t="s">
        <v>248</v>
      </c>
      <c r="H61" s="31" t="s">
        <v>249</v>
      </c>
      <c r="I61" s="7" t="s">
        <v>41</v>
      </c>
      <c r="J61" s="9" t="s">
        <v>335</v>
      </c>
      <c r="K61" s="8" t="s">
        <v>61</v>
      </c>
      <c r="L61" s="5" t="s">
        <v>44</v>
      </c>
      <c r="M61" s="5" t="s">
        <v>45</v>
      </c>
      <c r="N61" s="107" t="s">
        <v>336</v>
      </c>
      <c r="O61" s="78" t="s">
        <v>337</v>
      </c>
      <c r="P61" s="54">
        <v>6</v>
      </c>
      <c r="Q61" s="7" t="s">
        <v>48</v>
      </c>
      <c r="R61" s="129">
        <v>6</v>
      </c>
      <c r="S61" s="129">
        <v>6</v>
      </c>
      <c r="T61" s="130">
        <v>1</v>
      </c>
      <c r="U61" s="130">
        <v>1</v>
      </c>
      <c r="V61" s="130">
        <v>1</v>
      </c>
      <c r="W61" s="141" t="s">
        <v>651</v>
      </c>
      <c r="X61" s="141"/>
    </row>
    <row r="62" spans="1:24" ht="87" customHeight="1" x14ac:dyDescent="0.2">
      <c r="A62" s="106">
        <v>55</v>
      </c>
      <c r="B62" s="67" t="s">
        <v>243</v>
      </c>
      <c r="C62" s="107" t="s">
        <v>265</v>
      </c>
      <c r="D62" s="107" t="s">
        <v>266</v>
      </c>
      <c r="E62" s="107" t="s">
        <v>338</v>
      </c>
      <c r="F62" s="6" t="s">
        <v>339</v>
      </c>
      <c r="G62" s="6" t="s">
        <v>340</v>
      </c>
      <c r="H62" s="31" t="s">
        <v>341</v>
      </c>
      <c r="I62" s="7" t="s">
        <v>41</v>
      </c>
      <c r="J62" s="7" t="s">
        <v>342</v>
      </c>
      <c r="K62" s="8" t="s">
        <v>61</v>
      </c>
      <c r="L62" s="5" t="s">
        <v>272</v>
      </c>
      <c r="M62" s="5" t="s">
        <v>62</v>
      </c>
      <c r="N62" s="116" t="s">
        <v>343</v>
      </c>
      <c r="O62" s="75" t="s">
        <v>344</v>
      </c>
      <c r="P62" s="20">
        <v>1</v>
      </c>
      <c r="Q62" s="7" t="s">
        <v>48</v>
      </c>
      <c r="R62" s="129">
        <v>12463</v>
      </c>
      <c r="S62" s="129">
        <v>12561</v>
      </c>
      <c r="T62" s="130">
        <v>0.99219807340179922</v>
      </c>
      <c r="U62" s="130">
        <v>1</v>
      </c>
      <c r="V62" s="130">
        <v>0.99219807340179922</v>
      </c>
      <c r="W62" s="141" t="s">
        <v>652</v>
      </c>
      <c r="X62" s="141" t="s">
        <v>653</v>
      </c>
    </row>
    <row r="63" spans="1:24" ht="87" customHeight="1" x14ac:dyDescent="0.2">
      <c r="A63" s="106">
        <v>56</v>
      </c>
      <c r="B63" s="68" t="s">
        <v>345</v>
      </c>
      <c r="C63" s="107" t="s">
        <v>346</v>
      </c>
      <c r="D63" s="107" t="s">
        <v>347</v>
      </c>
      <c r="E63" s="107" t="s">
        <v>348</v>
      </c>
      <c r="F63" s="6" t="s">
        <v>120</v>
      </c>
      <c r="G63" s="9" t="s">
        <v>121</v>
      </c>
      <c r="H63" s="31" t="s">
        <v>349</v>
      </c>
      <c r="I63" s="7" t="s">
        <v>41</v>
      </c>
      <c r="J63" s="34" t="s">
        <v>350</v>
      </c>
      <c r="K63" s="8" t="s">
        <v>61</v>
      </c>
      <c r="L63" s="5" t="s">
        <v>44</v>
      </c>
      <c r="M63" s="5" t="s">
        <v>62</v>
      </c>
      <c r="N63" s="116" t="s">
        <v>351</v>
      </c>
      <c r="O63" s="88" t="s">
        <v>352</v>
      </c>
      <c r="P63" s="36">
        <v>1</v>
      </c>
      <c r="Q63" s="7" t="s">
        <v>48</v>
      </c>
      <c r="R63" s="129">
        <v>1</v>
      </c>
      <c r="S63" s="129">
        <v>1</v>
      </c>
      <c r="T63" s="130">
        <v>1</v>
      </c>
      <c r="U63" s="130">
        <v>1</v>
      </c>
      <c r="V63" s="130">
        <v>1</v>
      </c>
      <c r="W63" s="141" t="s">
        <v>727</v>
      </c>
      <c r="X63" s="141" t="s">
        <v>728</v>
      </c>
    </row>
    <row r="64" spans="1:24" ht="87" customHeight="1" x14ac:dyDescent="0.2">
      <c r="A64" s="106">
        <v>57</v>
      </c>
      <c r="B64" s="68" t="s">
        <v>345</v>
      </c>
      <c r="C64" s="107" t="s">
        <v>346</v>
      </c>
      <c r="D64" s="107" t="s">
        <v>347</v>
      </c>
      <c r="E64" s="107" t="s">
        <v>353</v>
      </c>
      <c r="F64" s="6" t="s">
        <v>120</v>
      </c>
      <c r="G64" s="9" t="s">
        <v>121</v>
      </c>
      <c r="H64" s="33" t="s">
        <v>349</v>
      </c>
      <c r="I64" s="7" t="s">
        <v>41</v>
      </c>
      <c r="J64" s="9" t="s">
        <v>354</v>
      </c>
      <c r="K64" s="8" t="s">
        <v>61</v>
      </c>
      <c r="L64" s="5" t="s">
        <v>44</v>
      </c>
      <c r="M64" s="5" t="s">
        <v>45</v>
      </c>
      <c r="N64" s="107" t="s">
        <v>355</v>
      </c>
      <c r="O64" s="83" t="s">
        <v>356</v>
      </c>
      <c r="P64" s="43">
        <v>1</v>
      </c>
      <c r="Q64" s="7" t="s">
        <v>48</v>
      </c>
      <c r="R64" s="129">
        <v>3</v>
      </c>
      <c r="S64" s="129">
        <v>3</v>
      </c>
      <c r="T64" s="130">
        <v>1</v>
      </c>
      <c r="U64" s="130">
        <v>1</v>
      </c>
      <c r="V64" s="130">
        <v>1</v>
      </c>
      <c r="W64" s="141" t="s">
        <v>730</v>
      </c>
      <c r="X64" s="141" t="s">
        <v>729</v>
      </c>
    </row>
    <row r="65" spans="1:24" ht="87" customHeight="1" x14ac:dyDescent="0.2">
      <c r="A65" s="106">
        <v>58</v>
      </c>
      <c r="B65" s="68" t="s">
        <v>345</v>
      </c>
      <c r="C65" s="107" t="s">
        <v>346</v>
      </c>
      <c r="D65" s="107" t="s">
        <v>357</v>
      </c>
      <c r="E65" s="107" t="s">
        <v>358</v>
      </c>
      <c r="F65" s="4" t="s">
        <v>282</v>
      </c>
      <c r="G65" s="9" t="s">
        <v>359</v>
      </c>
      <c r="H65" s="33" t="s">
        <v>270</v>
      </c>
      <c r="I65" s="7" t="s">
        <v>41</v>
      </c>
      <c r="J65" s="6" t="s">
        <v>360</v>
      </c>
      <c r="K65" s="5" t="s">
        <v>61</v>
      </c>
      <c r="L65" s="5" t="s">
        <v>44</v>
      </c>
      <c r="M65" s="5" t="s">
        <v>45</v>
      </c>
      <c r="N65" s="107" t="s">
        <v>361</v>
      </c>
      <c r="O65" s="78" t="s">
        <v>362</v>
      </c>
      <c r="P65" s="58">
        <v>48</v>
      </c>
      <c r="Q65" s="7" t="s">
        <v>48</v>
      </c>
      <c r="R65" s="129">
        <v>42</v>
      </c>
      <c r="S65" s="129">
        <v>48</v>
      </c>
      <c r="T65" s="130">
        <v>0.875</v>
      </c>
      <c r="U65" s="130">
        <v>1</v>
      </c>
      <c r="V65" s="130">
        <v>0.875</v>
      </c>
      <c r="W65" s="141" t="s">
        <v>654</v>
      </c>
      <c r="X65" s="141" t="s">
        <v>655</v>
      </c>
    </row>
    <row r="66" spans="1:24" ht="87" customHeight="1" x14ac:dyDescent="0.2">
      <c r="A66" s="106">
        <v>59</v>
      </c>
      <c r="B66" s="68" t="s">
        <v>345</v>
      </c>
      <c r="C66" s="107" t="s">
        <v>346</v>
      </c>
      <c r="D66" s="107" t="s">
        <v>357</v>
      </c>
      <c r="E66" s="107" t="s">
        <v>363</v>
      </c>
      <c r="F66" s="4" t="s">
        <v>276</v>
      </c>
      <c r="G66" s="4" t="s">
        <v>277</v>
      </c>
      <c r="H66" s="33" t="s">
        <v>270</v>
      </c>
      <c r="I66" s="7" t="s">
        <v>186</v>
      </c>
      <c r="J66" s="7" t="s">
        <v>364</v>
      </c>
      <c r="K66" s="8" t="s">
        <v>61</v>
      </c>
      <c r="L66" s="5" t="s">
        <v>44</v>
      </c>
      <c r="M66" s="5" t="s">
        <v>62</v>
      </c>
      <c r="N66" s="116" t="s">
        <v>365</v>
      </c>
      <c r="O66" s="79" t="s">
        <v>366</v>
      </c>
      <c r="P66" s="19">
        <v>1</v>
      </c>
      <c r="Q66" s="7" t="s">
        <v>48</v>
      </c>
      <c r="R66" s="129">
        <v>7720</v>
      </c>
      <c r="S66" s="129">
        <v>8031</v>
      </c>
      <c r="T66" s="130">
        <v>0.96127505914581002</v>
      </c>
      <c r="U66" s="130">
        <v>1</v>
      </c>
      <c r="V66" s="130">
        <v>0.96127505914581002</v>
      </c>
      <c r="W66" s="141" t="s">
        <v>656</v>
      </c>
      <c r="X66" s="141" t="s">
        <v>657</v>
      </c>
    </row>
    <row r="67" spans="1:24" ht="87" customHeight="1" x14ac:dyDescent="0.2">
      <c r="A67" s="106">
        <v>60</v>
      </c>
      <c r="B67" s="68" t="s">
        <v>345</v>
      </c>
      <c r="C67" s="107" t="s">
        <v>346</v>
      </c>
      <c r="D67" s="107" t="s">
        <v>347</v>
      </c>
      <c r="E67" s="107" t="s">
        <v>367</v>
      </c>
      <c r="F67" s="4" t="s">
        <v>268</v>
      </c>
      <c r="G67" s="9" t="s">
        <v>368</v>
      </c>
      <c r="H67" s="33" t="s">
        <v>270</v>
      </c>
      <c r="I67" s="7" t="s">
        <v>41</v>
      </c>
      <c r="J67" s="7" t="s">
        <v>369</v>
      </c>
      <c r="K67" s="8" t="s">
        <v>61</v>
      </c>
      <c r="L67" s="5" t="s">
        <v>44</v>
      </c>
      <c r="M67" s="5" t="s">
        <v>62</v>
      </c>
      <c r="N67" s="116" t="s">
        <v>370</v>
      </c>
      <c r="O67" s="81" t="s">
        <v>371</v>
      </c>
      <c r="P67" s="49">
        <v>1</v>
      </c>
      <c r="Q67" s="7" t="s">
        <v>48</v>
      </c>
      <c r="R67" s="129">
        <v>756</v>
      </c>
      <c r="S67" s="129">
        <v>756</v>
      </c>
      <c r="T67" s="130">
        <v>1</v>
      </c>
      <c r="U67" s="130">
        <v>1</v>
      </c>
      <c r="V67" s="130">
        <v>1</v>
      </c>
      <c r="W67" s="141" t="s">
        <v>658</v>
      </c>
      <c r="X67" s="141" t="s">
        <v>657</v>
      </c>
    </row>
    <row r="68" spans="1:24" ht="87" customHeight="1" x14ac:dyDescent="0.2">
      <c r="A68" s="106">
        <v>61</v>
      </c>
      <c r="B68" s="68" t="s">
        <v>345</v>
      </c>
      <c r="C68" s="107" t="s">
        <v>346</v>
      </c>
      <c r="D68" s="107" t="s">
        <v>347</v>
      </c>
      <c r="E68" s="107" t="s">
        <v>372</v>
      </c>
      <c r="F68" s="4" t="s">
        <v>268</v>
      </c>
      <c r="G68" s="9" t="s">
        <v>373</v>
      </c>
      <c r="H68" s="33" t="s">
        <v>270</v>
      </c>
      <c r="I68" s="7" t="s">
        <v>41</v>
      </c>
      <c r="J68" s="7" t="s">
        <v>374</v>
      </c>
      <c r="K68" s="8" t="s">
        <v>61</v>
      </c>
      <c r="L68" s="5" t="s">
        <v>44</v>
      </c>
      <c r="M68" s="5" t="s">
        <v>62</v>
      </c>
      <c r="N68" s="116" t="s">
        <v>375</v>
      </c>
      <c r="O68" s="87" t="s">
        <v>376</v>
      </c>
      <c r="P68" s="49">
        <v>1</v>
      </c>
      <c r="Q68" s="7" t="s">
        <v>48</v>
      </c>
      <c r="R68" s="129">
        <v>39</v>
      </c>
      <c r="S68" s="129">
        <v>39</v>
      </c>
      <c r="T68" s="130">
        <v>1</v>
      </c>
      <c r="U68" s="130">
        <v>1</v>
      </c>
      <c r="V68" s="130">
        <v>1</v>
      </c>
      <c r="W68" s="141" t="s">
        <v>659</v>
      </c>
      <c r="X68" s="141"/>
    </row>
    <row r="69" spans="1:24" ht="87" customHeight="1" x14ac:dyDescent="0.2">
      <c r="A69" s="106">
        <v>62</v>
      </c>
      <c r="B69" s="68" t="s">
        <v>345</v>
      </c>
      <c r="C69" s="107" t="s">
        <v>346</v>
      </c>
      <c r="D69" s="107" t="s">
        <v>357</v>
      </c>
      <c r="E69" s="107" t="s">
        <v>377</v>
      </c>
      <c r="F69" s="4" t="s">
        <v>293</v>
      </c>
      <c r="G69" s="9" t="s">
        <v>378</v>
      </c>
      <c r="H69" s="33" t="s">
        <v>295</v>
      </c>
      <c r="I69" s="7" t="s">
        <v>41</v>
      </c>
      <c r="J69" s="7" t="s">
        <v>379</v>
      </c>
      <c r="K69" s="8" t="s">
        <v>61</v>
      </c>
      <c r="L69" s="5" t="s">
        <v>44</v>
      </c>
      <c r="M69" s="5" t="s">
        <v>62</v>
      </c>
      <c r="N69" s="107" t="s">
        <v>380</v>
      </c>
      <c r="O69" s="74" t="s">
        <v>381</v>
      </c>
      <c r="P69" s="49">
        <v>1</v>
      </c>
      <c r="Q69" s="7" t="s">
        <v>48</v>
      </c>
      <c r="R69" s="129">
        <v>3607</v>
      </c>
      <c r="S69" s="129">
        <v>3607</v>
      </c>
      <c r="T69" s="130">
        <v>1</v>
      </c>
      <c r="U69" s="130">
        <v>1</v>
      </c>
      <c r="V69" s="130">
        <v>1</v>
      </c>
      <c r="W69" s="141" t="s">
        <v>660</v>
      </c>
      <c r="X69" s="141" t="s">
        <v>661</v>
      </c>
    </row>
    <row r="70" spans="1:24" ht="87" customHeight="1" x14ac:dyDescent="0.2">
      <c r="A70" s="106">
        <v>63</v>
      </c>
      <c r="B70" s="68" t="s">
        <v>345</v>
      </c>
      <c r="C70" s="107" t="s">
        <v>346</v>
      </c>
      <c r="D70" s="107" t="s">
        <v>357</v>
      </c>
      <c r="E70" s="107" t="s">
        <v>382</v>
      </c>
      <c r="F70" s="4" t="s">
        <v>293</v>
      </c>
      <c r="G70" s="9" t="s">
        <v>378</v>
      </c>
      <c r="H70" s="33" t="s">
        <v>295</v>
      </c>
      <c r="I70" s="7" t="s">
        <v>41</v>
      </c>
      <c r="J70" s="7" t="s">
        <v>383</v>
      </c>
      <c r="K70" s="8" t="s">
        <v>61</v>
      </c>
      <c r="L70" s="5" t="s">
        <v>44</v>
      </c>
      <c r="M70" s="5" t="s">
        <v>45</v>
      </c>
      <c r="N70" s="107" t="s">
        <v>384</v>
      </c>
      <c r="O70" s="74" t="s">
        <v>385</v>
      </c>
      <c r="P70" s="56">
        <v>4400</v>
      </c>
      <c r="Q70" s="7" t="s">
        <v>48</v>
      </c>
      <c r="R70" s="129">
        <v>4402</v>
      </c>
      <c r="S70" s="129">
        <v>4400</v>
      </c>
      <c r="T70" s="130">
        <v>1</v>
      </c>
      <c r="U70" s="130">
        <v>1</v>
      </c>
      <c r="V70" s="130">
        <v>1</v>
      </c>
      <c r="W70" s="141" t="s">
        <v>662</v>
      </c>
      <c r="X70" s="141" t="s">
        <v>663</v>
      </c>
    </row>
    <row r="71" spans="1:24" ht="87" customHeight="1" x14ac:dyDescent="0.2">
      <c r="A71" s="106">
        <v>64</v>
      </c>
      <c r="B71" s="68" t="s">
        <v>345</v>
      </c>
      <c r="C71" s="107" t="s">
        <v>346</v>
      </c>
      <c r="D71" s="107" t="s">
        <v>357</v>
      </c>
      <c r="E71" s="107" t="s">
        <v>386</v>
      </c>
      <c r="F71" s="4" t="s">
        <v>293</v>
      </c>
      <c r="G71" s="9" t="s">
        <v>378</v>
      </c>
      <c r="H71" s="33" t="s">
        <v>295</v>
      </c>
      <c r="I71" s="7" t="s">
        <v>41</v>
      </c>
      <c r="J71" s="7" t="s">
        <v>387</v>
      </c>
      <c r="K71" s="8" t="s">
        <v>61</v>
      </c>
      <c r="L71" s="5" t="s">
        <v>44</v>
      </c>
      <c r="M71" s="5" t="s">
        <v>62</v>
      </c>
      <c r="N71" s="116" t="s">
        <v>388</v>
      </c>
      <c r="O71" s="74" t="s">
        <v>389</v>
      </c>
      <c r="P71" s="49">
        <v>1</v>
      </c>
      <c r="Q71" s="7" t="s">
        <v>48</v>
      </c>
      <c r="R71" s="129">
        <v>810</v>
      </c>
      <c r="S71" s="129">
        <v>901</v>
      </c>
      <c r="T71" s="130">
        <v>0.89900110987791348</v>
      </c>
      <c r="U71" s="130">
        <v>1</v>
      </c>
      <c r="V71" s="130">
        <v>0.89900110987791348</v>
      </c>
      <c r="W71" s="141" t="s">
        <v>664</v>
      </c>
      <c r="X71" s="141" t="s">
        <v>665</v>
      </c>
    </row>
    <row r="72" spans="1:24" ht="87" customHeight="1" x14ac:dyDescent="0.2">
      <c r="A72" s="106">
        <v>65</v>
      </c>
      <c r="B72" s="68" t="s">
        <v>345</v>
      </c>
      <c r="C72" s="107" t="s">
        <v>346</v>
      </c>
      <c r="D72" s="107" t="s">
        <v>357</v>
      </c>
      <c r="E72" s="107" t="s">
        <v>390</v>
      </c>
      <c r="F72" s="4" t="s">
        <v>293</v>
      </c>
      <c r="G72" s="9" t="s">
        <v>378</v>
      </c>
      <c r="H72" s="33" t="s">
        <v>295</v>
      </c>
      <c r="I72" s="7" t="s">
        <v>41</v>
      </c>
      <c r="J72" s="7" t="s">
        <v>391</v>
      </c>
      <c r="K72" s="8" t="s">
        <v>43</v>
      </c>
      <c r="L72" s="5" t="s">
        <v>44</v>
      </c>
      <c r="M72" s="5" t="s">
        <v>62</v>
      </c>
      <c r="N72" s="116" t="s">
        <v>392</v>
      </c>
      <c r="O72" s="74" t="s">
        <v>393</v>
      </c>
      <c r="P72" s="49">
        <v>1</v>
      </c>
      <c r="Q72" s="7" t="s">
        <v>48</v>
      </c>
      <c r="R72" s="129">
        <v>742</v>
      </c>
      <c r="S72" s="129">
        <v>742</v>
      </c>
      <c r="T72" s="130">
        <v>1</v>
      </c>
      <c r="U72" s="130">
        <v>1</v>
      </c>
      <c r="V72" s="130">
        <v>1</v>
      </c>
      <c r="W72" s="141" t="s">
        <v>666</v>
      </c>
      <c r="X72" s="141" t="s">
        <v>667</v>
      </c>
    </row>
    <row r="73" spans="1:24" ht="87" customHeight="1" x14ac:dyDescent="0.2">
      <c r="A73" s="106">
        <v>66</v>
      </c>
      <c r="B73" s="68" t="s">
        <v>345</v>
      </c>
      <c r="C73" s="107" t="s">
        <v>346</v>
      </c>
      <c r="D73" s="107" t="s">
        <v>357</v>
      </c>
      <c r="E73" s="107" t="s">
        <v>394</v>
      </c>
      <c r="F73" s="4" t="s">
        <v>293</v>
      </c>
      <c r="G73" s="9" t="s">
        <v>378</v>
      </c>
      <c r="H73" s="33" t="s">
        <v>295</v>
      </c>
      <c r="I73" s="7" t="s">
        <v>41</v>
      </c>
      <c r="J73" s="6" t="s">
        <v>395</v>
      </c>
      <c r="K73" s="8" t="s">
        <v>61</v>
      </c>
      <c r="L73" s="5" t="s">
        <v>44</v>
      </c>
      <c r="M73" s="5" t="s">
        <v>45</v>
      </c>
      <c r="N73" s="107" t="s">
        <v>396</v>
      </c>
      <c r="O73" s="74" t="s">
        <v>397</v>
      </c>
      <c r="P73" s="55">
        <v>500</v>
      </c>
      <c r="Q73" s="7" t="s">
        <v>48</v>
      </c>
      <c r="R73" s="129">
        <v>550</v>
      </c>
      <c r="S73" s="129">
        <v>500</v>
      </c>
      <c r="T73" s="130">
        <v>1</v>
      </c>
      <c r="U73" s="130">
        <v>1</v>
      </c>
      <c r="V73" s="130">
        <v>1</v>
      </c>
      <c r="W73" s="141" t="s">
        <v>668</v>
      </c>
      <c r="X73" s="141" t="s">
        <v>669</v>
      </c>
    </row>
    <row r="74" spans="1:24" ht="87" customHeight="1" x14ac:dyDescent="0.2">
      <c r="A74" s="106">
        <v>67</v>
      </c>
      <c r="B74" s="68" t="s">
        <v>345</v>
      </c>
      <c r="C74" s="107" t="s">
        <v>346</v>
      </c>
      <c r="D74" s="107" t="s">
        <v>357</v>
      </c>
      <c r="E74" s="107" t="s">
        <v>398</v>
      </c>
      <c r="F74" s="4" t="s">
        <v>293</v>
      </c>
      <c r="G74" s="9" t="s">
        <v>378</v>
      </c>
      <c r="H74" s="33" t="s">
        <v>295</v>
      </c>
      <c r="I74" s="7" t="s">
        <v>41</v>
      </c>
      <c r="J74" s="7" t="s">
        <v>399</v>
      </c>
      <c r="K74" s="8" t="s">
        <v>61</v>
      </c>
      <c r="L74" s="5" t="s">
        <v>44</v>
      </c>
      <c r="M74" s="5" t="s">
        <v>62</v>
      </c>
      <c r="N74" s="116" t="s">
        <v>400</v>
      </c>
      <c r="O74" s="74" t="s">
        <v>401</v>
      </c>
      <c r="P74" s="49">
        <v>1</v>
      </c>
      <c r="Q74" s="7" t="s">
        <v>48</v>
      </c>
      <c r="R74" s="129">
        <v>711</v>
      </c>
      <c r="S74" s="129">
        <v>711</v>
      </c>
      <c r="T74" s="130">
        <v>1</v>
      </c>
      <c r="U74" s="130">
        <v>1</v>
      </c>
      <c r="V74" s="130">
        <v>1</v>
      </c>
      <c r="W74" s="141" t="s">
        <v>670</v>
      </c>
      <c r="X74" s="141" t="s">
        <v>671</v>
      </c>
    </row>
    <row r="75" spans="1:24" ht="87" customHeight="1" x14ac:dyDescent="0.2">
      <c r="A75" s="106">
        <v>68</v>
      </c>
      <c r="B75" s="68" t="s">
        <v>345</v>
      </c>
      <c r="C75" s="107" t="s">
        <v>346</v>
      </c>
      <c r="D75" s="107" t="s">
        <v>357</v>
      </c>
      <c r="E75" s="107" t="s">
        <v>402</v>
      </c>
      <c r="F75" s="6" t="s">
        <v>57</v>
      </c>
      <c r="G75" s="6" t="s">
        <v>200</v>
      </c>
      <c r="H75" s="33" t="s">
        <v>239</v>
      </c>
      <c r="I75" s="7" t="s">
        <v>41</v>
      </c>
      <c r="J75" s="7" t="s">
        <v>403</v>
      </c>
      <c r="K75" s="8" t="s">
        <v>61</v>
      </c>
      <c r="L75" s="5" t="s">
        <v>44</v>
      </c>
      <c r="M75" s="5" t="s">
        <v>62</v>
      </c>
      <c r="N75" s="116" t="s">
        <v>404</v>
      </c>
      <c r="O75" s="75" t="s">
        <v>405</v>
      </c>
      <c r="P75" s="37">
        <v>1</v>
      </c>
      <c r="Q75" s="7" t="s">
        <v>48</v>
      </c>
      <c r="R75" s="140">
        <v>10667</v>
      </c>
      <c r="S75" s="140">
        <v>11815</v>
      </c>
      <c r="T75" s="130">
        <v>0.90283537875581887</v>
      </c>
      <c r="U75" s="130">
        <v>1</v>
      </c>
      <c r="V75" s="130">
        <v>0.90283537875581887</v>
      </c>
      <c r="W75" s="143" t="s">
        <v>672</v>
      </c>
      <c r="X75" s="143"/>
    </row>
    <row r="76" spans="1:24" ht="87" customHeight="1" x14ac:dyDescent="0.2">
      <c r="A76" s="106">
        <v>69</v>
      </c>
      <c r="B76" s="68" t="s">
        <v>345</v>
      </c>
      <c r="C76" s="107" t="s">
        <v>346</v>
      </c>
      <c r="D76" s="107" t="s">
        <v>357</v>
      </c>
      <c r="E76" s="107" t="s">
        <v>406</v>
      </c>
      <c r="F76" s="4" t="s">
        <v>237</v>
      </c>
      <c r="G76" s="4" t="s">
        <v>238</v>
      </c>
      <c r="H76" s="33" t="s">
        <v>239</v>
      </c>
      <c r="I76" s="7" t="s">
        <v>186</v>
      </c>
      <c r="J76" s="116" t="s">
        <v>407</v>
      </c>
      <c r="K76" s="8" t="s">
        <v>61</v>
      </c>
      <c r="L76" s="5" t="s">
        <v>44</v>
      </c>
      <c r="M76" s="5" t="s">
        <v>62</v>
      </c>
      <c r="N76" s="116" t="s">
        <v>408</v>
      </c>
      <c r="O76" s="79" t="s">
        <v>409</v>
      </c>
      <c r="P76" s="19">
        <v>1</v>
      </c>
      <c r="Q76" s="7" t="s">
        <v>48</v>
      </c>
      <c r="R76" s="140">
        <v>406</v>
      </c>
      <c r="S76" s="140">
        <v>499</v>
      </c>
      <c r="T76" s="130">
        <v>0.81362725450901807</v>
      </c>
      <c r="U76" s="130">
        <v>1</v>
      </c>
      <c r="V76" s="130">
        <v>0.81362725450901807</v>
      </c>
      <c r="W76" s="143" t="s">
        <v>673</v>
      </c>
      <c r="X76" s="143"/>
    </row>
    <row r="77" spans="1:24" ht="87" customHeight="1" x14ac:dyDescent="0.2">
      <c r="A77" s="106">
        <v>70</v>
      </c>
      <c r="B77" s="68" t="s">
        <v>345</v>
      </c>
      <c r="C77" s="107" t="s">
        <v>346</v>
      </c>
      <c r="D77" s="107" t="s">
        <v>357</v>
      </c>
      <c r="E77" s="108" t="s">
        <v>410</v>
      </c>
      <c r="F77" s="4" t="s">
        <v>411</v>
      </c>
      <c r="G77" s="4" t="s">
        <v>412</v>
      </c>
      <c r="H77" s="33" t="s">
        <v>307</v>
      </c>
      <c r="I77" s="7" t="s">
        <v>41</v>
      </c>
      <c r="J77" s="4" t="s">
        <v>413</v>
      </c>
      <c r="K77" s="8" t="s">
        <v>61</v>
      </c>
      <c r="L77" s="5" t="s">
        <v>44</v>
      </c>
      <c r="M77" s="5" t="s">
        <v>62</v>
      </c>
      <c r="N77" s="108" t="s">
        <v>414</v>
      </c>
      <c r="O77" s="84" t="s">
        <v>415</v>
      </c>
      <c r="P77" s="19">
        <v>1</v>
      </c>
      <c r="Q77" s="7" t="s">
        <v>48</v>
      </c>
      <c r="R77" s="129">
        <v>424</v>
      </c>
      <c r="S77" s="129">
        <v>408</v>
      </c>
      <c r="T77" s="130">
        <v>1</v>
      </c>
      <c r="U77" s="130">
        <v>1</v>
      </c>
      <c r="V77" s="130">
        <v>1</v>
      </c>
      <c r="W77" s="141" t="s">
        <v>674</v>
      </c>
      <c r="X77" s="141" t="s">
        <v>675</v>
      </c>
    </row>
    <row r="78" spans="1:24" ht="87" customHeight="1" x14ac:dyDescent="0.2">
      <c r="A78" s="106">
        <v>71</v>
      </c>
      <c r="B78" s="68" t="s">
        <v>345</v>
      </c>
      <c r="C78" s="107" t="s">
        <v>346</v>
      </c>
      <c r="D78" s="107" t="s">
        <v>416</v>
      </c>
      <c r="E78" s="113" t="s">
        <v>417</v>
      </c>
      <c r="F78" s="4" t="s">
        <v>293</v>
      </c>
      <c r="G78" s="9" t="s">
        <v>58</v>
      </c>
      <c r="H78" s="33" t="s">
        <v>40</v>
      </c>
      <c r="I78" s="7" t="s">
        <v>41</v>
      </c>
      <c r="J78" s="9" t="s">
        <v>418</v>
      </c>
      <c r="K78" s="6" t="s">
        <v>61</v>
      </c>
      <c r="L78" s="6" t="s">
        <v>44</v>
      </c>
      <c r="M78" s="6" t="s">
        <v>45</v>
      </c>
      <c r="N78" s="113" t="s">
        <v>419</v>
      </c>
      <c r="O78" s="78" t="s">
        <v>420</v>
      </c>
      <c r="P78" s="44">
        <v>50</v>
      </c>
      <c r="Q78" s="6" t="s">
        <v>48</v>
      </c>
      <c r="R78" s="129">
        <v>153</v>
      </c>
      <c r="S78" s="129">
        <v>50</v>
      </c>
      <c r="T78" s="130">
        <v>1</v>
      </c>
      <c r="U78" s="130">
        <v>1</v>
      </c>
      <c r="V78" s="130">
        <v>1</v>
      </c>
      <c r="W78" s="141" t="s">
        <v>676</v>
      </c>
      <c r="X78" s="141" t="s">
        <v>677</v>
      </c>
    </row>
    <row r="79" spans="1:24" ht="87" customHeight="1" x14ac:dyDescent="0.2">
      <c r="A79" s="106">
        <v>72</v>
      </c>
      <c r="B79" s="68" t="s">
        <v>345</v>
      </c>
      <c r="C79" s="107" t="s">
        <v>346</v>
      </c>
      <c r="D79" s="107" t="s">
        <v>347</v>
      </c>
      <c r="E79" s="113" t="s">
        <v>421</v>
      </c>
      <c r="F79" s="4" t="s">
        <v>38</v>
      </c>
      <c r="G79" s="9" t="s">
        <v>39</v>
      </c>
      <c r="H79" s="33" t="s">
        <v>40</v>
      </c>
      <c r="I79" s="7" t="s">
        <v>41</v>
      </c>
      <c r="J79" s="9" t="s">
        <v>422</v>
      </c>
      <c r="K79" s="6" t="s">
        <v>61</v>
      </c>
      <c r="L79" s="6" t="s">
        <v>44</v>
      </c>
      <c r="M79" s="6" t="s">
        <v>45</v>
      </c>
      <c r="N79" s="113" t="s">
        <v>423</v>
      </c>
      <c r="O79" s="78" t="s">
        <v>424</v>
      </c>
      <c r="P79" s="44">
        <v>100</v>
      </c>
      <c r="Q79" s="6" t="s">
        <v>48</v>
      </c>
      <c r="R79" s="129">
        <v>100</v>
      </c>
      <c r="S79" s="129">
        <v>100</v>
      </c>
      <c r="T79" s="130">
        <v>1</v>
      </c>
      <c r="U79" s="130">
        <v>1</v>
      </c>
      <c r="V79" s="130">
        <v>1</v>
      </c>
      <c r="W79" s="141" t="s">
        <v>678</v>
      </c>
      <c r="X79" s="141"/>
    </row>
    <row r="80" spans="1:24" ht="87" customHeight="1" x14ac:dyDescent="0.2">
      <c r="A80" s="106">
        <v>73</v>
      </c>
      <c r="B80" s="68" t="s">
        <v>345</v>
      </c>
      <c r="C80" s="107" t="s">
        <v>346</v>
      </c>
      <c r="D80" s="107" t="s">
        <v>357</v>
      </c>
      <c r="E80" s="108" t="s">
        <v>425</v>
      </c>
      <c r="F80" s="4" t="s">
        <v>426</v>
      </c>
      <c r="G80" s="9" t="s">
        <v>427</v>
      </c>
      <c r="H80" s="33" t="s">
        <v>428</v>
      </c>
      <c r="I80" s="7" t="s">
        <v>41</v>
      </c>
      <c r="J80" s="7" t="s">
        <v>429</v>
      </c>
      <c r="K80" s="7" t="s">
        <v>61</v>
      </c>
      <c r="L80" s="6" t="s">
        <v>44</v>
      </c>
      <c r="M80" s="6" t="s">
        <v>45</v>
      </c>
      <c r="N80" s="108" t="s">
        <v>430</v>
      </c>
      <c r="O80" s="80" t="s">
        <v>431</v>
      </c>
      <c r="P80" s="38">
        <v>1</v>
      </c>
      <c r="Q80" s="60" t="s">
        <v>48</v>
      </c>
      <c r="R80" s="129">
        <v>315</v>
      </c>
      <c r="S80" s="129">
        <v>268</v>
      </c>
      <c r="T80" s="130">
        <v>1</v>
      </c>
      <c r="U80" s="130">
        <v>1</v>
      </c>
      <c r="V80" s="130">
        <v>1</v>
      </c>
      <c r="W80" s="141" t="s">
        <v>679</v>
      </c>
      <c r="X80" s="141" t="s">
        <v>680</v>
      </c>
    </row>
    <row r="81" spans="1:24" ht="87" customHeight="1" x14ac:dyDescent="0.2">
      <c r="A81" s="106">
        <v>74</v>
      </c>
      <c r="B81" s="68" t="s">
        <v>345</v>
      </c>
      <c r="C81" s="107" t="s">
        <v>346</v>
      </c>
      <c r="D81" s="107" t="s">
        <v>357</v>
      </c>
      <c r="E81" s="107" t="s">
        <v>432</v>
      </c>
      <c r="F81" s="4" t="s">
        <v>426</v>
      </c>
      <c r="G81" s="9" t="s">
        <v>427</v>
      </c>
      <c r="H81" s="33" t="s">
        <v>428</v>
      </c>
      <c r="I81" s="7" t="s">
        <v>41</v>
      </c>
      <c r="J81" s="7" t="s">
        <v>433</v>
      </c>
      <c r="K81" s="7" t="s">
        <v>61</v>
      </c>
      <c r="L81" s="6" t="s">
        <v>44</v>
      </c>
      <c r="M81" s="6" t="s">
        <v>45</v>
      </c>
      <c r="N81" s="116" t="s">
        <v>434</v>
      </c>
      <c r="O81" s="80" t="s">
        <v>435</v>
      </c>
      <c r="P81" s="46">
        <v>16</v>
      </c>
      <c r="Q81" s="7" t="s">
        <v>48</v>
      </c>
      <c r="R81" s="129">
        <v>13</v>
      </c>
      <c r="S81" s="129">
        <v>16</v>
      </c>
      <c r="T81" s="130">
        <v>0.8125</v>
      </c>
      <c r="U81" s="130">
        <v>1</v>
      </c>
      <c r="V81" s="130">
        <v>0.8125</v>
      </c>
      <c r="W81" s="141" t="s">
        <v>740</v>
      </c>
      <c r="X81" s="141"/>
    </row>
    <row r="82" spans="1:24" ht="87" customHeight="1" x14ac:dyDescent="0.2">
      <c r="A82" s="106">
        <v>75</v>
      </c>
      <c r="B82" s="68" t="s">
        <v>345</v>
      </c>
      <c r="C82" s="107" t="s">
        <v>346</v>
      </c>
      <c r="D82" s="107" t="s">
        <v>416</v>
      </c>
      <c r="E82" s="107" t="s">
        <v>436</v>
      </c>
      <c r="F82" s="4" t="s">
        <v>426</v>
      </c>
      <c r="G82" s="9" t="s">
        <v>121</v>
      </c>
      <c r="H82" s="33" t="s">
        <v>428</v>
      </c>
      <c r="I82" s="7" t="s">
        <v>41</v>
      </c>
      <c r="J82" s="7" t="s">
        <v>437</v>
      </c>
      <c r="K82" s="7" t="s">
        <v>61</v>
      </c>
      <c r="L82" s="6" t="s">
        <v>44</v>
      </c>
      <c r="M82" s="6" t="s">
        <v>45</v>
      </c>
      <c r="N82" s="116" t="s">
        <v>438</v>
      </c>
      <c r="O82" s="80" t="s">
        <v>439</v>
      </c>
      <c r="P82" s="46">
        <v>19</v>
      </c>
      <c r="Q82" s="7" t="s">
        <v>48</v>
      </c>
      <c r="R82" s="129">
        <v>15</v>
      </c>
      <c r="S82" s="129">
        <v>19</v>
      </c>
      <c r="T82" s="130">
        <v>0.78947368421052633</v>
      </c>
      <c r="U82" s="130">
        <v>1</v>
      </c>
      <c r="V82" s="130">
        <v>0.78947368421052599</v>
      </c>
      <c r="W82" s="141" t="s">
        <v>739</v>
      </c>
      <c r="X82" s="141"/>
    </row>
    <row r="83" spans="1:24" ht="87" customHeight="1" x14ac:dyDescent="0.2">
      <c r="A83" s="106">
        <v>76</v>
      </c>
      <c r="B83" s="68" t="s">
        <v>345</v>
      </c>
      <c r="C83" s="107" t="s">
        <v>346</v>
      </c>
      <c r="D83" s="107" t="s">
        <v>347</v>
      </c>
      <c r="E83" s="107" t="s">
        <v>440</v>
      </c>
      <c r="F83" s="4" t="s">
        <v>38</v>
      </c>
      <c r="G83" s="9" t="s">
        <v>441</v>
      </c>
      <c r="H83" s="33" t="s">
        <v>167</v>
      </c>
      <c r="I83" s="7" t="s">
        <v>41</v>
      </c>
      <c r="J83" s="7" t="s">
        <v>442</v>
      </c>
      <c r="K83" s="8" t="s">
        <v>61</v>
      </c>
      <c r="L83" s="5" t="s">
        <v>44</v>
      </c>
      <c r="M83" s="5" t="s">
        <v>45</v>
      </c>
      <c r="N83" s="116" t="s">
        <v>443</v>
      </c>
      <c r="O83" s="73" t="s">
        <v>444</v>
      </c>
      <c r="P83" s="48">
        <v>164</v>
      </c>
      <c r="Q83" s="7" t="s">
        <v>48</v>
      </c>
      <c r="R83" s="140">
        <v>171</v>
      </c>
      <c r="S83" s="140">
        <v>164</v>
      </c>
      <c r="T83" s="130">
        <v>1</v>
      </c>
      <c r="U83" s="130">
        <v>1</v>
      </c>
      <c r="V83" s="130">
        <v>1</v>
      </c>
      <c r="W83" s="143" t="s">
        <v>681</v>
      </c>
      <c r="X83" s="143"/>
    </row>
    <row r="84" spans="1:24" ht="87" customHeight="1" x14ac:dyDescent="0.2">
      <c r="A84" s="106">
        <v>77</v>
      </c>
      <c r="B84" s="68" t="s">
        <v>345</v>
      </c>
      <c r="C84" s="107" t="s">
        <v>346</v>
      </c>
      <c r="D84" s="107" t="s">
        <v>357</v>
      </c>
      <c r="E84" s="107" t="s">
        <v>445</v>
      </c>
      <c r="F84" s="4" t="s">
        <v>446</v>
      </c>
      <c r="G84" s="9" t="s">
        <v>447</v>
      </c>
      <c r="H84" s="33" t="s">
        <v>448</v>
      </c>
      <c r="I84" s="7" t="s">
        <v>41</v>
      </c>
      <c r="J84" s="7" t="s">
        <v>449</v>
      </c>
      <c r="K84" s="8" t="s">
        <v>61</v>
      </c>
      <c r="L84" s="5" t="s">
        <v>44</v>
      </c>
      <c r="M84" s="5" t="s">
        <v>450</v>
      </c>
      <c r="N84" s="107" t="s">
        <v>451</v>
      </c>
      <c r="O84" s="74" t="s">
        <v>452</v>
      </c>
      <c r="P84" s="37">
        <v>1</v>
      </c>
      <c r="Q84" s="7" t="s">
        <v>48</v>
      </c>
      <c r="R84" s="129">
        <v>382</v>
      </c>
      <c r="S84" s="129">
        <v>406</v>
      </c>
      <c r="T84" s="130">
        <v>0.94088669950738912</v>
      </c>
      <c r="U84" s="130">
        <v>1</v>
      </c>
      <c r="V84" s="130">
        <v>0.94088669950738912</v>
      </c>
      <c r="W84" s="141" t="s">
        <v>682</v>
      </c>
      <c r="X84" s="141" t="s">
        <v>683</v>
      </c>
    </row>
    <row r="85" spans="1:24" ht="87" customHeight="1" x14ac:dyDescent="0.2">
      <c r="A85" s="106">
        <v>78</v>
      </c>
      <c r="B85" s="68" t="s">
        <v>345</v>
      </c>
      <c r="C85" s="107" t="s">
        <v>346</v>
      </c>
      <c r="D85" s="107" t="s">
        <v>347</v>
      </c>
      <c r="E85" s="108" t="s">
        <v>453</v>
      </c>
      <c r="F85" s="4" t="s">
        <v>454</v>
      </c>
      <c r="G85" s="4" t="s">
        <v>455</v>
      </c>
      <c r="H85" s="33" t="s">
        <v>448</v>
      </c>
      <c r="I85" s="7" t="s">
        <v>41</v>
      </c>
      <c r="J85" s="7" t="s">
        <v>456</v>
      </c>
      <c r="K85" s="8" t="s">
        <v>61</v>
      </c>
      <c r="L85" s="5" t="s">
        <v>44</v>
      </c>
      <c r="M85" s="5" t="s">
        <v>45</v>
      </c>
      <c r="N85" s="116" t="s">
        <v>457</v>
      </c>
      <c r="O85" s="80" t="s">
        <v>458</v>
      </c>
      <c r="P85" s="38">
        <v>1</v>
      </c>
      <c r="Q85" s="7" t="s">
        <v>48</v>
      </c>
      <c r="R85" s="129">
        <v>9</v>
      </c>
      <c r="S85" s="129">
        <v>9</v>
      </c>
      <c r="T85" s="130">
        <v>1</v>
      </c>
      <c r="U85" s="130">
        <v>1</v>
      </c>
      <c r="V85" s="130">
        <v>1</v>
      </c>
      <c r="W85" s="141" t="s">
        <v>684</v>
      </c>
      <c r="X85" s="141"/>
    </row>
    <row r="86" spans="1:24" ht="87" customHeight="1" x14ac:dyDescent="0.2">
      <c r="A86" s="106">
        <v>79</v>
      </c>
      <c r="B86" s="68" t="s">
        <v>345</v>
      </c>
      <c r="C86" s="107" t="s">
        <v>346</v>
      </c>
      <c r="D86" s="107" t="s">
        <v>357</v>
      </c>
      <c r="E86" s="107" t="s">
        <v>459</v>
      </c>
      <c r="F86" s="4" t="s">
        <v>57</v>
      </c>
      <c r="G86" s="7" t="s">
        <v>200</v>
      </c>
      <c r="H86" s="33" t="s">
        <v>227</v>
      </c>
      <c r="I86" s="7" t="s">
        <v>41</v>
      </c>
      <c r="J86" s="7" t="s">
        <v>460</v>
      </c>
      <c r="K86" s="7" t="s">
        <v>61</v>
      </c>
      <c r="L86" s="6" t="s">
        <v>44</v>
      </c>
      <c r="M86" s="6" t="s">
        <v>45</v>
      </c>
      <c r="N86" s="116" t="s">
        <v>461</v>
      </c>
      <c r="O86" s="73" t="s">
        <v>462</v>
      </c>
      <c r="P86" s="18">
        <v>200</v>
      </c>
      <c r="Q86" s="7" t="s">
        <v>48</v>
      </c>
      <c r="R86" s="140">
        <v>200</v>
      </c>
      <c r="S86" s="140">
        <v>200</v>
      </c>
      <c r="T86" s="130">
        <v>1</v>
      </c>
      <c r="U86" s="130">
        <v>1</v>
      </c>
      <c r="V86" s="130">
        <v>1</v>
      </c>
      <c r="W86" s="143" t="s">
        <v>685</v>
      </c>
      <c r="X86" s="143"/>
    </row>
    <row r="87" spans="1:24" ht="87" customHeight="1" x14ac:dyDescent="0.2">
      <c r="A87" s="106">
        <v>80</v>
      </c>
      <c r="B87" s="68" t="s">
        <v>345</v>
      </c>
      <c r="C87" s="107" t="s">
        <v>346</v>
      </c>
      <c r="D87" s="107" t="s">
        <v>347</v>
      </c>
      <c r="E87" s="108" t="s">
        <v>463</v>
      </c>
      <c r="F87" s="4" t="s">
        <v>38</v>
      </c>
      <c r="G87" s="7" t="s">
        <v>226</v>
      </c>
      <c r="H87" s="33" t="s">
        <v>227</v>
      </c>
      <c r="I87" s="7" t="s">
        <v>41</v>
      </c>
      <c r="J87" s="7" t="s">
        <v>464</v>
      </c>
      <c r="K87" s="8" t="s">
        <v>61</v>
      </c>
      <c r="L87" s="5" t="s">
        <v>44</v>
      </c>
      <c r="M87" s="5" t="s">
        <v>45</v>
      </c>
      <c r="N87" s="116" t="s">
        <v>465</v>
      </c>
      <c r="O87" s="78" t="s">
        <v>466</v>
      </c>
      <c r="P87" s="49">
        <v>1</v>
      </c>
      <c r="Q87" s="7" t="s">
        <v>48</v>
      </c>
      <c r="R87" s="140">
        <v>159</v>
      </c>
      <c r="S87" s="140">
        <v>238</v>
      </c>
      <c r="T87" s="130">
        <v>0.66806722689075626</v>
      </c>
      <c r="U87" s="130">
        <v>1</v>
      </c>
      <c r="V87" s="130">
        <v>0.66806722689075626</v>
      </c>
      <c r="W87" s="143" t="s">
        <v>686</v>
      </c>
      <c r="X87" s="143" t="s">
        <v>687</v>
      </c>
    </row>
    <row r="88" spans="1:24" ht="87" customHeight="1" x14ac:dyDescent="0.2">
      <c r="A88" s="106">
        <v>81</v>
      </c>
      <c r="B88" s="68" t="s">
        <v>345</v>
      </c>
      <c r="C88" s="107" t="s">
        <v>346</v>
      </c>
      <c r="D88" s="107" t="s">
        <v>347</v>
      </c>
      <c r="E88" s="108" t="s">
        <v>467</v>
      </c>
      <c r="F88" s="4" t="s">
        <v>293</v>
      </c>
      <c r="G88" s="7" t="s">
        <v>378</v>
      </c>
      <c r="H88" s="33" t="s">
        <v>227</v>
      </c>
      <c r="I88" s="7" t="s">
        <v>41</v>
      </c>
      <c r="J88" s="7" t="s">
        <v>468</v>
      </c>
      <c r="K88" s="8" t="s">
        <v>61</v>
      </c>
      <c r="L88" s="5" t="s">
        <v>44</v>
      </c>
      <c r="M88" s="5" t="s">
        <v>62</v>
      </c>
      <c r="N88" s="107" t="s">
        <v>469</v>
      </c>
      <c r="O88" s="86" t="s">
        <v>470</v>
      </c>
      <c r="P88" s="20">
        <v>0.7</v>
      </c>
      <c r="Q88" s="7" t="s">
        <v>48</v>
      </c>
      <c r="R88" s="140">
        <v>64</v>
      </c>
      <c r="S88" s="140">
        <v>64</v>
      </c>
      <c r="T88" s="130">
        <v>1</v>
      </c>
      <c r="U88" s="130">
        <v>1</v>
      </c>
      <c r="V88" s="130">
        <v>1</v>
      </c>
      <c r="W88" s="143" t="s">
        <v>688</v>
      </c>
      <c r="X88" s="143"/>
    </row>
    <row r="89" spans="1:24" ht="87" customHeight="1" x14ac:dyDescent="0.2">
      <c r="A89" s="106">
        <v>82</v>
      </c>
      <c r="B89" s="68" t="s">
        <v>345</v>
      </c>
      <c r="C89" s="107" t="s">
        <v>346</v>
      </c>
      <c r="D89" s="107" t="s">
        <v>357</v>
      </c>
      <c r="E89" s="107" t="s">
        <v>459</v>
      </c>
      <c r="F89" s="4" t="s">
        <v>57</v>
      </c>
      <c r="G89" s="7" t="s">
        <v>200</v>
      </c>
      <c r="H89" s="31" t="s">
        <v>231</v>
      </c>
      <c r="I89" s="7" t="s">
        <v>41</v>
      </c>
      <c r="J89" s="7" t="s">
        <v>460</v>
      </c>
      <c r="K89" s="8" t="s">
        <v>61</v>
      </c>
      <c r="L89" s="5" t="s">
        <v>44</v>
      </c>
      <c r="M89" s="5" t="s">
        <v>45</v>
      </c>
      <c r="N89" s="116" t="s">
        <v>461</v>
      </c>
      <c r="O89" s="73" t="s">
        <v>462</v>
      </c>
      <c r="P89" s="18">
        <v>431</v>
      </c>
      <c r="Q89" s="7" t="s">
        <v>48</v>
      </c>
      <c r="R89" s="140">
        <v>544</v>
      </c>
      <c r="S89" s="140">
        <v>431</v>
      </c>
      <c r="T89" s="130">
        <v>1</v>
      </c>
      <c r="U89" s="130">
        <v>1</v>
      </c>
      <c r="V89" s="130">
        <v>1</v>
      </c>
      <c r="W89" s="143" t="s">
        <v>738</v>
      </c>
      <c r="X89" s="143"/>
    </row>
    <row r="90" spans="1:24" ht="87" customHeight="1" x14ac:dyDescent="0.2">
      <c r="A90" s="106">
        <v>83</v>
      </c>
      <c r="B90" s="68" t="s">
        <v>345</v>
      </c>
      <c r="C90" s="107" t="s">
        <v>346</v>
      </c>
      <c r="D90" s="107" t="s">
        <v>347</v>
      </c>
      <c r="E90" s="108" t="s">
        <v>463</v>
      </c>
      <c r="F90" s="4" t="s">
        <v>38</v>
      </c>
      <c r="G90" s="7" t="s">
        <v>226</v>
      </c>
      <c r="H90" s="31" t="s">
        <v>231</v>
      </c>
      <c r="I90" s="7" t="s">
        <v>41</v>
      </c>
      <c r="J90" s="7" t="s">
        <v>464</v>
      </c>
      <c r="K90" s="8" t="s">
        <v>61</v>
      </c>
      <c r="L90" s="5" t="s">
        <v>44</v>
      </c>
      <c r="M90" s="5" t="s">
        <v>450</v>
      </c>
      <c r="N90" s="116" t="s">
        <v>465</v>
      </c>
      <c r="O90" s="78" t="s">
        <v>466</v>
      </c>
      <c r="P90" s="49">
        <v>1</v>
      </c>
      <c r="Q90" s="7" t="s">
        <v>48</v>
      </c>
      <c r="R90" s="140">
        <v>286</v>
      </c>
      <c r="S90" s="140">
        <v>286</v>
      </c>
      <c r="T90" s="130">
        <v>1</v>
      </c>
      <c r="U90" s="130">
        <v>1</v>
      </c>
      <c r="V90" s="130">
        <v>1</v>
      </c>
      <c r="W90" s="143" t="s">
        <v>689</v>
      </c>
      <c r="X90" s="143" t="s">
        <v>690</v>
      </c>
    </row>
    <row r="91" spans="1:24" ht="87" customHeight="1" x14ac:dyDescent="0.2">
      <c r="A91" s="106">
        <v>84</v>
      </c>
      <c r="B91" s="68" t="s">
        <v>345</v>
      </c>
      <c r="C91" s="107" t="s">
        <v>346</v>
      </c>
      <c r="D91" s="107" t="s">
        <v>347</v>
      </c>
      <c r="E91" s="108" t="s">
        <v>467</v>
      </c>
      <c r="F91" s="4" t="s">
        <v>293</v>
      </c>
      <c r="G91" s="7" t="s">
        <v>378</v>
      </c>
      <c r="H91" s="31" t="s">
        <v>231</v>
      </c>
      <c r="I91" s="7" t="s">
        <v>41</v>
      </c>
      <c r="J91" s="7" t="s">
        <v>468</v>
      </c>
      <c r="K91" s="8" t="s">
        <v>61</v>
      </c>
      <c r="L91" s="5" t="s">
        <v>44</v>
      </c>
      <c r="M91" s="5" t="s">
        <v>62</v>
      </c>
      <c r="N91" s="107" t="s">
        <v>469</v>
      </c>
      <c r="O91" s="85" t="s">
        <v>471</v>
      </c>
      <c r="P91" s="20">
        <v>0.5</v>
      </c>
      <c r="Q91" s="7" t="s">
        <v>48</v>
      </c>
      <c r="R91" s="140">
        <v>110</v>
      </c>
      <c r="S91" s="140">
        <v>200</v>
      </c>
      <c r="T91" s="130">
        <v>1</v>
      </c>
      <c r="U91" s="130">
        <v>1</v>
      </c>
      <c r="V91" s="130">
        <v>1</v>
      </c>
      <c r="W91" s="143" t="s">
        <v>691</v>
      </c>
      <c r="X91" s="143"/>
    </row>
    <row r="92" spans="1:24" ht="87" customHeight="1" x14ac:dyDescent="0.2">
      <c r="A92" s="106">
        <v>85</v>
      </c>
      <c r="B92" s="68" t="s">
        <v>345</v>
      </c>
      <c r="C92" s="107" t="s">
        <v>346</v>
      </c>
      <c r="D92" s="107" t="s">
        <v>357</v>
      </c>
      <c r="E92" s="107" t="s">
        <v>459</v>
      </c>
      <c r="F92" s="4" t="s">
        <v>57</v>
      </c>
      <c r="G92" s="7" t="s">
        <v>200</v>
      </c>
      <c r="H92" s="33" t="s">
        <v>232</v>
      </c>
      <c r="I92" s="7" t="s">
        <v>41</v>
      </c>
      <c r="J92" s="7" t="s">
        <v>460</v>
      </c>
      <c r="K92" s="8" t="s">
        <v>61</v>
      </c>
      <c r="L92" s="5" t="s">
        <v>44</v>
      </c>
      <c r="M92" s="5" t="s">
        <v>45</v>
      </c>
      <c r="N92" s="116" t="s">
        <v>461</v>
      </c>
      <c r="O92" s="73" t="s">
        <v>462</v>
      </c>
      <c r="P92" s="17">
        <v>336</v>
      </c>
      <c r="Q92" s="7" t="s">
        <v>48</v>
      </c>
      <c r="R92" s="140">
        <v>386</v>
      </c>
      <c r="S92" s="140">
        <v>336</v>
      </c>
      <c r="T92" s="130">
        <v>1</v>
      </c>
      <c r="U92" s="130">
        <v>1</v>
      </c>
      <c r="V92" s="130">
        <v>1</v>
      </c>
      <c r="W92" s="142" t="s">
        <v>692</v>
      </c>
      <c r="X92" s="142" t="s">
        <v>693</v>
      </c>
    </row>
    <row r="93" spans="1:24" ht="87" customHeight="1" x14ac:dyDescent="0.2">
      <c r="A93" s="106">
        <v>86</v>
      </c>
      <c r="B93" s="68" t="s">
        <v>345</v>
      </c>
      <c r="C93" s="107" t="s">
        <v>346</v>
      </c>
      <c r="D93" s="107" t="s">
        <v>347</v>
      </c>
      <c r="E93" s="108" t="s">
        <v>463</v>
      </c>
      <c r="F93" s="4" t="s">
        <v>38</v>
      </c>
      <c r="G93" s="7" t="s">
        <v>226</v>
      </c>
      <c r="H93" s="33" t="s">
        <v>232</v>
      </c>
      <c r="I93" s="7" t="s">
        <v>41</v>
      </c>
      <c r="J93" s="7" t="s">
        <v>464</v>
      </c>
      <c r="K93" s="8" t="s">
        <v>61</v>
      </c>
      <c r="L93" s="5" t="s">
        <v>44</v>
      </c>
      <c r="M93" s="5" t="s">
        <v>450</v>
      </c>
      <c r="N93" s="116" t="s">
        <v>465</v>
      </c>
      <c r="O93" s="78" t="s">
        <v>466</v>
      </c>
      <c r="P93" s="50">
        <v>1</v>
      </c>
      <c r="Q93" s="7" t="s">
        <v>48</v>
      </c>
      <c r="R93" s="140">
        <v>46</v>
      </c>
      <c r="S93" s="140">
        <v>70</v>
      </c>
      <c r="T93" s="130">
        <v>0.65714285714285714</v>
      </c>
      <c r="U93" s="130">
        <v>1</v>
      </c>
      <c r="V93" s="130">
        <v>0.65714285714285714</v>
      </c>
      <c r="W93" s="142" t="s">
        <v>694</v>
      </c>
      <c r="X93" s="142" t="s">
        <v>695</v>
      </c>
    </row>
    <row r="94" spans="1:24" ht="87" customHeight="1" x14ac:dyDescent="0.2">
      <c r="A94" s="106">
        <v>87</v>
      </c>
      <c r="B94" s="68" t="s">
        <v>345</v>
      </c>
      <c r="C94" s="107" t="s">
        <v>346</v>
      </c>
      <c r="D94" s="107" t="s">
        <v>347</v>
      </c>
      <c r="E94" s="108" t="s">
        <v>467</v>
      </c>
      <c r="F94" s="4" t="s">
        <v>293</v>
      </c>
      <c r="G94" s="7" t="s">
        <v>378</v>
      </c>
      <c r="H94" s="33" t="s">
        <v>232</v>
      </c>
      <c r="I94" s="7" t="s">
        <v>41</v>
      </c>
      <c r="J94" s="7" t="s">
        <v>468</v>
      </c>
      <c r="K94" s="8" t="s">
        <v>61</v>
      </c>
      <c r="L94" s="5" t="s">
        <v>44</v>
      </c>
      <c r="M94" s="5" t="s">
        <v>62</v>
      </c>
      <c r="N94" s="107" t="s">
        <v>469</v>
      </c>
      <c r="O94" s="86" t="s">
        <v>472</v>
      </c>
      <c r="P94" s="20">
        <v>0.5</v>
      </c>
      <c r="Q94" s="7" t="s">
        <v>48</v>
      </c>
      <c r="R94" s="140">
        <v>74</v>
      </c>
      <c r="S94" s="140">
        <v>83</v>
      </c>
      <c r="T94" s="130">
        <v>1</v>
      </c>
      <c r="U94" s="130">
        <v>1</v>
      </c>
      <c r="V94" s="130">
        <v>1</v>
      </c>
      <c r="W94" s="142" t="s">
        <v>696</v>
      </c>
      <c r="X94" s="142" t="s">
        <v>697</v>
      </c>
    </row>
    <row r="95" spans="1:24" ht="87" customHeight="1" x14ac:dyDescent="0.2">
      <c r="A95" s="106">
        <v>88</v>
      </c>
      <c r="B95" s="68" t="s">
        <v>345</v>
      </c>
      <c r="C95" s="107" t="s">
        <v>346</v>
      </c>
      <c r="D95" s="107" t="s">
        <v>357</v>
      </c>
      <c r="E95" s="107" t="s">
        <v>459</v>
      </c>
      <c r="F95" s="4" t="s">
        <v>57</v>
      </c>
      <c r="G95" s="7" t="s">
        <v>200</v>
      </c>
      <c r="H95" s="33" t="s">
        <v>233</v>
      </c>
      <c r="I95" s="7" t="s">
        <v>41</v>
      </c>
      <c r="J95" s="7" t="s">
        <v>460</v>
      </c>
      <c r="K95" s="8" t="s">
        <v>61</v>
      </c>
      <c r="L95" s="5" t="s">
        <v>44</v>
      </c>
      <c r="M95" s="5" t="s">
        <v>45</v>
      </c>
      <c r="N95" s="116" t="s">
        <v>461</v>
      </c>
      <c r="O95" s="73" t="s">
        <v>462</v>
      </c>
      <c r="P95" s="18">
        <v>700</v>
      </c>
      <c r="Q95" s="7" t="s">
        <v>48</v>
      </c>
      <c r="R95" s="140">
        <v>832</v>
      </c>
      <c r="S95" s="140">
        <v>700</v>
      </c>
      <c r="T95" s="130">
        <v>1</v>
      </c>
      <c r="U95" s="130">
        <v>1</v>
      </c>
      <c r="V95" s="130">
        <v>1</v>
      </c>
      <c r="W95" s="142" t="s">
        <v>698</v>
      </c>
      <c r="X95" s="142"/>
    </row>
    <row r="96" spans="1:24" ht="87" customHeight="1" x14ac:dyDescent="0.2">
      <c r="A96" s="106">
        <v>89</v>
      </c>
      <c r="B96" s="68" t="s">
        <v>345</v>
      </c>
      <c r="C96" s="107" t="s">
        <v>346</v>
      </c>
      <c r="D96" s="107" t="s">
        <v>347</v>
      </c>
      <c r="E96" s="108" t="s">
        <v>463</v>
      </c>
      <c r="F96" s="4" t="s">
        <v>38</v>
      </c>
      <c r="G96" s="7" t="s">
        <v>226</v>
      </c>
      <c r="H96" s="33" t="s">
        <v>233</v>
      </c>
      <c r="I96" s="7" t="s">
        <v>41</v>
      </c>
      <c r="J96" s="7" t="s">
        <v>464</v>
      </c>
      <c r="K96" s="8" t="s">
        <v>61</v>
      </c>
      <c r="L96" s="5" t="s">
        <v>44</v>
      </c>
      <c r="M96" s="5" t="s">
        <v>45</v>
      </c>
      <c r="N96" s="116" t="s">
        <v>465</v>
      </c>
      <c r="O96" s="78" t="s">
        <v>466</v>
      </c>
      <c r="P96" s="49">
        <v>1</v>
      </c>
      <c r="Q96" s="7" t="s">
        <v>48</v>
      </c>
      <c r="R96" s="140">
        <v>90</v>
      </c>
      <c r="S96" s="140">
        <v>94</v>
      </c>
      <c r="T96" s="130">
        <v>0.95744680851063835</v>
      </c>
      <c r="U96" s="130">
        <v>1</v>
      </c>
      <c r="V96" s="130">
        <v>0.95744680851063835</v>
      </c>
      <c r="W96" s="142" t="s">
        <v>699</v>
      </c>
      <c r="X96" s="142"/>
    </row>
    <row r="97" spans="1:24" ht="87" customHeight="1" x14ac:dyDescent="0.2">
      <c r="A97" s="106">
        <v>90</v>
      </c>
      <c r="B97" s="68" t="s">
        <v>345</v>
      </c>
      <c r="C97" s="107" t="s">
        <v>346</v>
      </c>
      <c r="D97" s="107" t="s">
        <v>347</v>
      </c>
      <c r="E97" s="108" t="s">
        <v>467</v>
      </c>
      <c r="F97" s="4" t="s">
        <v>293</v>
      </c>
      <c r="G97" s="7" t="s">
        <v>378</v>
      </c>
      <c r="H97" s="33" t="s">
        <v>233</v>
      </c>
      <c r="I97" s="7" t="s">
        <v>41</v>
      </c>
      <c r="J97" s="7" t="s">
        <v>468</v>
      </c>
      <c r="K97" s="8" t="s">
        <v>61</v>
      </c>
      <c r="L97" s="5" t="s">
        <v>44</v>
      </c>
      <c r="M97" s="5" t="s">
        <v>62</v>
      </c>
      <c r="N97" s="107" t="s">
        <v>469</v>
      </c>
      <c r="O97" s="86" t="s">
        <v>472</v>
      </c>
      <c r="P97" s="104">
        <v>0.65</v>
      </c>
      <c r="Q97" s="7" t="s">
        <v>48</v>
      </c>
      <c r="R97" s="140">
        <v>77</v>
      </c>
      <c r="S97" s="140">
        <v>111</v>
      </c>
      <c r="T97" s="130">
        <v>1</v>
      </c>
      <c r="U97" s="130">
        <v>1</v>
      </c>
      <c r="V97" s="130">
        <v>1</v>
      </c>
      <c r="W97" s="142" t="s">
        <v>700</v>
      </c>
      <c r="X97" s="142"/>
    </row>
    <row r="98" spans="1:24" ht="87" customHeight="1" x14ac:dyDescent="0.2">
      <c r="A98" s="106">
        <v>91</v>
      </c>
      <c r="B98" s="68" t="s">
        <v>345</v>
      </c>
      <c r="C98" s="107" t="s">
        <v>346</v>
      </c>
      <c r="D98" s="107" t="s">
        <v>357</v>
      </c>
      <c r="E98" s="108" t="s">
        <v>473</v>
      </c>
      <c r="F98" s="4" t="s">
        <v>474</v>
      </c>
      <c r="G98" s="4" t="s">
        <v>475</v>
      </c>
      <c r="H98" s="33" t="s">
        <v>109</v>
      </c>
      <c r="I98" s="7" t="s">
        <v>186</v>
      </c>
      <c r="J98" s="4" t="s">
        <v>476</v>
      </c>
      <c r="K98" s="8" t="s">
        <v>61</v>
      </c>
      <c r="L98" s="5" t="s">
        <v>44</v>
      </c>
      <c r="M98" s="5" t="s">
        <v>62</v>
      </c>
      <c r="N98" s="108" t="s">
        <v>477</v>
      </c>
      <c r="O98" s="84" t="s">
        <v>478</v>
      </c>
      <c r="P98" s="46">
        <v>400</v>
      </c>
      <c r="Q98" s="7" t="s">
        <v>48</v>
      </c>
      <c r="R98" s="129">
        <v>270</v>
      </c>
      <c r="S98" s="129">
        <v>400</v>
      </c>
      <c r="T98" s="130">
        <v>0.67500000000000004</v>
      </c>
      <c r="U98" s="130">
        <v>1</v>
      </c>
      <c r="V98" s="130">
        <v>0.67500000000000004</v>
      </c>
      <c r="W98" s="141" t="s">
        <v>701</v>
      </c>
      <c r="X98" s="141" t="s">
        <v>702</v>
      </c>
    </row>
    <row r="99" spans="1:24" ht="87" customHeight="1" x14ac:dyDescent="0.2">
      <c r="A99" s="106">
        <v>92</v>
      </c>
      <c r="B99" s="68" t="s">
        <v>345</v>
      </c>
      <c r="C99" s="107" t="s">
        <v>346</v>
      </c>
      <c r="D99" s="107" t="s">
        <v>347</v>
      </c>
      <c r="E99" s="107" t="s">
        <v>479</v>
      </c>
      <c r="F99" s="4" t="s">
        <v>38</v>
      </c>
      <c r="G99" s="7" t="s">
        <v>39</v>
      </c>
      <c r="H99" s="33" t="s">
        <v>109</v>
      </c>
      <c r="I99" s="7" t="s">
        <v>41</v>
      </c>
      <c r="J99" s="6" t="s">
        <v>480</v>
      </c>
      <c r="K99" s="8" t="s">
        <v>61</v>
      </c>
      <c r="L99" s="5" t="s">
        <v>44</v>
      </c>
      <c r="M99" s="5" t="s">
        <v>62</v>
      </c>
      <c r="N99" s="107" t="s">
        <v>481</v>
      </c>
      <c r="O99" s="74" t="s">
        <v>482</v>
      </c>
      <c r="P99" s="49">
        <v>1</v>
      </c>
      <c r="Q99" s="7" t="s">
        <v>48</v>
      </c>
      <c r="R99" s="129">
        <v>2159</v>
      </c>
      <c r="S99" s="129">
        <v>2634</v>
      </c>
      <c r="T99" s="130">
        <v>0.81966590736522404</v>
      </c>
      <c r="U99" s="130">
        <v>1</v>
      </c>
      <c r="V99" s="130">
        <v>0.81966590736522404</v>
      </c>
      <c r="W99" s="141" t="s">
        <v>703</v>
      </c>
      <c r="X99" s="141" t="s">
        <v>595</v>
      </c>
    </row>
    <row r="100" spans="1:24" ht="87" customHeight="1" x14ac:dyDescent="0.2">
      <c r="A100" s="106">
        <v>93</v>
      </c>
      <c r="B100" s="68" t="s">
        <v>345</v>
      </c>
      <c r="C100" s="107" t="s">
        <v>346</v>
      </c>
      <c r="D100" s="107" t="s">
        <v>347</v>
      </c>
      <c r="E100" s="107" t="s">
        <v>483</v>
      </c>
      <c r="F100" s="6" t="s">
        <v>484</v>
      </c>
      <c r="G100" s="9" t="s">
        <v>485</v>
      </c>
      <c r="H100" s="33" t="s">
        <v>486</v>
      </c>
      <c r="I100" s="7" t="s">
        <v>41</v>
      </c>
      <c r="J100" s="7" t="s">
        <v>487</v>
      </c>
      <c r="K100" s="8" t="s">
        <v>61</v>
      </c>
      <c r="L100" s="5" t="s">
        <v>44</v>
      </c>
      <c r="M100" s="5" t="s">
        <v>45</v>
      </c>
      <c r="N100" s="116" t="s">
        <v>488</v>
      </c>
      <c r="O100" s="74" t="s">
        <v>489</v>
      </c>
      <c r="P100" s="44">
        <v>217</v>
      </c>
      <c r="Q100" s="7" t="s">
        <v>48</v>
      </c>
      <c r="R100" s="129">
        <v>211</v>
      </c>
      <c r="S100" s="129">
        <v>211</v>
      </c>
      <c r="T100" s="130">
        <v>1</v>
      </c>
      <c r="U100" s="130">
        <v>1</v>
      </c>
      <c r="V100" s="130">
        <v>1</v>
      </c>
      <c r="W100" s="141" t="s">
        <v>704</v>
      </c>
      <c r="X100" s="141" t="s">
        <v>705</v>
      </c>
    </row>
    <row r="101" spans="1:24" ht="87" customHeight="1" x14ac:dyDescent="0.2">
      <c r="A101" s="106">
        <v>94</v>
      </c>
      <c r="B101" s="68" t="s">
        <v>345</v>
      </c>
      <c r="C101" s="107" t="s">
        <v>346</v>
      </c>
      <c r="D101" s="107" t="s">
        <v>347</v>
      </c>
      <c r="E101" s="107" t="s">
        <v>490</v>
      </c>
      <c r="F101" s="6" t="s">
        <v>484</v>
      </c>
      <c r="G101" s="6" t="s">
        <v>491</v>
      </c>
      <c r="H101" s="33" t="s">
        <v>486</v>
      </c>
      <c r="I101" s="7" t="s">
        <v>186</v>
      </c>
      <c r="J101" s="6" t="s">
        <v>492</v>
      </c>
      <c r="K101" s="8" t="s">
        <v>61</v>
      </c>
      <c r="L101" s="5" t="s">
        <v>44</v>
      </c>
      <c r="M101" s="5" t="s">
        <v>45</v>
      </c>
      <c r="N101" s="108" t="s">
        <v>493</v>
      </c>
      <c r="O101" s="80" t="s">
        <v>494</v>
      </c>
      <c r="P101" s="49">
        <v>1</v>
      </c>
      <c r="Q101" s="7" t="s">
        <v>48</v>
      </c>
      <c r="R101" s="129">
        <v>649</v>
      </c>
      <c r="S101" s="129">
        <v>1557</v>
      </c>
      <c r="T101" s="130">
        <v>0.41682723185613357</v>
      </c>
      <c r="U101" s="130">
        <v>1</v>
      </c>
      <c r="V101" s="130">
        <v>0.41682723185613357</v>
      </c>
      <c r="W101" s="141" t="s">
        <v>706</v>
      </c>
      <c r="X101" s="141"/>
    </row>
    <row r="102" spans="1:24" ht="87" customHeight="1" x14ac:dyDescent="0.2">
      <c r="A102" s="106">
        <v>95</v>
      </c>
      <c r="B102" s="68" t="s">
        <v>345</v>
      </c>
      <c r="C102" s="114" t="s">
        <v>346</v>
      </c>
      <c r="D102" s="114" t="s">
        <v>347</v>
      </c>
      <c r="E102" s="107" t="s">
        <v>495</v>
      </c>
      <c r="F102" s="21" t="s">
        <v>120</v>
      </c>
      <c r="G102" s="7" t="s">
        <v>121</v>
      </c>
      <c r="H102" s="33" t="s">
        <v>496</v>
      </c>
      <c r="I102" s="7" t="s">
        <v>41</v>
      </c>
      <c r="J102" s="6" t="s">
        <v>497</v>
      </c>
      <c r="K102" s="8" t="s">
        <v>61</v>
      </c>
      <c r="L102" s="5" t="s">
        <v>44</v>
      </c>
      <c r="M102" s="5" t="s">
        <v>45</v>
      </c>
      <c r="N102" s="107" t="s">
        <v>498</v>
      </c>
      <c r="O102" s="78" t="s">
        <v>499</v>
      </c>
      <c r="P102" s="57">
        <v>7</v>
      </c>
      <c r="Q102" s="7" t="s">
        <v>48</v>
      </c>
      <c r="R102" s="129">
        <v>4.5</v>
      </c>
      <c r="S102" s="129">
        <v>7</v>
      </c>
      <c r="T102" s="130">
        <v>0.6428571428571429</v>
      </c>
      <c r="U102" s="130">
        <v>1</v>
      </c>
      <c r="V102" s="130">
        <v>0.6428571428571429</v>
      </c>
      <c r="W102" s="141" t="s">
        <v>707</v>
      </c>
      <c r="X102" s="141" t="s">
        <v>708</v>
      </c>
    </row>
    <row r="103" spans="1:24" ht="87" customHeight="1" x14ac:dyDescent="0.2">
      <c r="A103" s="106">
        <v>96</v>
      </c>
      <c r="B103" s="68" t="s">
        <v>345</v>
      </c>
      <c r="C103" s="114" t="s">
        <v>346</v>
      </c>
      <c r="D103" s="114" t="s">
        <v>347</v>
      </c>
      <c r="E103" s="114" t="s">
        <v>500</v>
      </c>
      <c r="F103" s="4" t="s">
        <v>120</v>
      </c>
      <c r="G103" s="7" t="s">
        <v>121</v>
      </c>
      <c r="H103" s="33" t="s">
        <v>496</v>
      </c>
      <c r="I103" s="7" t="s">
        <v>41</v>
      </c>
      <c r="J103" s="22" t="s">
        <v>501</v>
      </c>
      <c r="K103" s="8" t="s">
        <v>61</v>
      </c>
      <c r="L103" s="5" t="s">
        <v>44</v>
      </c>
      <c r="M103" s="5" t="s">
        <v>62</v>
      </c>
      <c r="N103" s="22" t="s">
        <v>502</v>
      </c>
      <c r="O103" s="93" t="s">
        <v>503</v>
      </c>
      <c r="P103" s="95">
        <v>1</v>
      </c>
      <c r="Q103" s="7" t="s">
        <v>48</v>
      </c>
      <c r="R103" s="129">
        <v>104</v>
      </c>
      <c r="S103" s="129">
        <v>104</v>
      </c>
      <c r="T103" s="130">
        <v>1</v>
      </c>
      <c r="U103" s="130">
        <v>1</v>
      </c>
      <c r="V103" s="130">
        <v>1</v>
      </c>
      <c r="W103" s="141" t="s">
        <v>709</v>
      </c>
      <c r="X103" s="141" t="s">
        <v>595</v>
      </c>
    </row>
    <row r="104" spans="1:24" ht="87" customHeight="1" x14ac:dyDescent="0.2">
      <c r="A104" s="106">
        <v>97</v>
      </c>
      <c r="B104" s="68" t="s">
        <v>345</v>
      </c>
      <c r="C104" s="114" t="s">
        <v>346</v>
      </c>
      <c r="D104" s="114" t="s">
        <v>347</v>
      </c>
      <c r="E104" s="114" t="s">
        <v>504</v>
      </c>
      <c r="F104" s="21" t="s">
        <v>120</v>
      </c>
      <c r="G104" s="7" t="s">
        <v>121</v>
      </c>
      <c r="H104" s="33" t="s">
        <v>496</v>
      </c>
      <c r="I104" s="7" t="s">
        <v>41</v>
      </c>
      <c r="J104" s="22" t="s">
        <v>505</v>
      </c>
      <c r="K104" s="8" t="s">
        <v>61</v>
      </c>
      <c r="L104" s="5" t="s">
        <v>44</v>
      </c>
      <c r="M104" s="5" t="s">
        <v>62</v>
      </c>
      <c r="N104" s="114" t="s">
        <v>506</v>
      </c>
      <c r="O104" s="93" t="s">
        <v>507</v>
      </c>
      <c r="P104" s="95">
        <v>1</v>
      </c>
      <c r="Q104" s="7" t="s">
        <v>48</v>
      </c>
      <c r="R104" s="129">
        <v>2788</v>
      </c>
      <c r="S104" s="129">
        <v>2841</v>
      </c>
      <c r="T104" s="130">
        <v>0.98134459697289689</v>
      </c>
      <c r="U104" s="130">
        <v>1</v>
      </c>
      <c r="V104" s="130">
        <v>0.98134459697289689</v>
      </c>
      <c r="W104" s="141" t="s">
        <v>710</v>
      </c>
      <c r="X104" s="141" t="s">
        <v>711</v>
      </c>
    </row>
    <row r="105" spans="1:24" ht="87" customHeight="1" x14ac:dyDescent="0.2">
      <c r="A105" s="106">
        <v>98</v>
      </c>
      <c r="B105" s="68" t="s">
        <v>345</v>
      </c>
      <c r="C105" s="114" t="s">
        <v>346</v>
      </c>
      <c r="D105" s="114" t="s">
        <v>357</v>
      </c>
      <c r="E105" s="115" t="s">
        <v>508</v>
      </c>
      <c r="F105" s="4" t="s">
        <v>247</v>
      </c>
      <c r="G105" s="9" t="s">
        <v>248</v>
      </c>
      <c r="H105" s="33" t="s">
        <v>249</v>
      </c>
      <c r="I105" s="7" t="s">
        <v>41</v>
      </c>
      <c r="J105" s="97" t="s">
        <v>509</v>
      </c>
      <c r="K105" s="5" t="s">
        <v>61</v>
      </c>
      <c r="L105" s="5" t="s">
        <v>44</v>
      </c>
      <c r="M105" s="5" t="s">
        <v>45</v>
      </c>
      <c r="N105" s="107" t="s">
        <v>510</v>
      </c>
      <c r="O105" s="78" t="s">
        <v>511</v>
      </c>
      <c r="P105" s="54">
        <v>4</v>
      </c>
      <c r="Q105" s="7" t="s">
        <v>48</v>
      </c>
      <c r="R105" s="129">
        <v>4</v>
      </c>
      <c r="S105" s="129">
        <v>4</v>
      </c>
      <c r="T105" s="130">
        <v>1</v>
      </c>
      <c r="U105" s="130">
        <v>1</v>
      </c>
      <c r="V105" s="130">
        <v>1</v>
      </c>
      <c r="W105" s="141" t="s">
        <v>712</v>
      </c>
      <c r="X105" s="141"/>
    </row>
    <row r="106" spans="1:24" ht="87" customHeight="1" x14ac:dyDescent="0.2">
      <c r="A106" s="106">
        <v>99</v>
      </c>
      <c r="B106" s="68" t="s">
        <v>345</v>
      </c>
      <c r="C106" s="114" t="s">
        <v>512</v>
      </c>
      <c r="D106" s="107" t="s">
        <v>513</v>
      </c>
      <c r="E106" s="107" t="s">
        <v>514</v>
      </c>
      <c r="F106" s="4" t="s">
        <v>282</v>
      </c>
      <c r="G106" s="9" t="s">
        <v>515</v>
      </c>
      <c r="H106" s="33" t="s">
        <v>270</v>
      </c>
      <c r="I106" s="7" t="s">
        <v>41</v>
      </c>
      <c r="J106" s="68" t="s">
        <v>516</v>
      </c>
      <c r="K106" s="5" t="s">
        <v>61</v>
      </c>
      <c r="L106" s="5" t="s">
        <v>44</v>
      </c>
      <c r="M106" s="5" t="s">
        <v>45</v>
      </c>
      <c r="N106" s="107" t="s">
        <v>517</v>
      </c>
      <c r="O106" s="89" t="s">
        <v>518</v>
      </c>
      <c r="P106" s="103">
        <v>2400</v>
      </c>
      <c r="Q106" s="7" t="s">
        <v>48</v>
      </c>
      <c r="R106" s="129">
        <v>2400</v>
      </c>
      <c r="S106" s="129">
        <v>2400</v>
      </c>
      <c r="T106" s="130">
        <v>1</v>
      </c>
      <c r="U106" s="130">
        <v>1</v>
      </c>
      <c r="V106" s="130">
        <v>1</v>
      </c>
      <c r="W106" s="141" t="s">
        <v>713</v>
      </c>
      <c r="X106" s="141"/>
    </row>
    <row r="107" spans="1:24" ht="87" customHeight="1" x14ac:dyDescent="0.2">
      <c r="A107" s="106">
        <v>100</v>
      </c>
      <c r="B107" s="68" t="s">
        <v>345</v>
      </c>
      <c r="C107" s="107" t="s">
        <v>512</v>
      </c>
      <c r="D107" s="107" t="s">
        <v>519</v>
      </c>
      <c r="E107" s="116" t="s">
        <v>520</v>
      </c>
      <c r="F107" s="6" t="s">
        <v>339</v>
      </c>
      <c r="G107" s="9" t="s">
        <v>521</v>
      </c>
      <c r="H107" s="33" t="s">
        <v>341</v>
      </c>
      <c r="I107" s="7" t="s">
        <v>41</v>
      </c>
      <c r="J107" s="4" t="s">
        <v>522</v>
      </c>
      <c r="K107" s="8" t="s">
        <v>61</v>
      </c>
      <c r="L107" s="5" t="s">
        <v>44</v>
      </c>
      <c r="M107" s="5" t="s">
        <v>45</v>
      </c>
      <c r="N107" s="113" t="s">
        <v>523</v>
      </c>
      <c r="O107" s="78" t="s">
        <v>524</v>
      </c>
      <c r="P107" s="53">
        <v>1</v>
      </c>
      <c r="Q107" s="7" t="s">
        <v>48</v>
      </c>
      <c r="R107" s="129">
        <v>93</v>
      </c>
      <c r="S107" s="129">
        <v>100</v>
      </c>
      <c r="T107" s="130">
        <v>0.93</v>
      </c>
      <c r="U107" s="130">
        <v>1</v>
      </c>
      <c r="V107" s="130">
        <v>0.93</v>
      </c>
      <c r="W107" s="141" t="s">
        <v>714</v>
      </c>
      <c r="X107" s="141" t="s">
        <v>715</v>
      </c>
    </row>
    <row r="108" spans="1:24" ht="87" customHeight="1" x14ac:dyDescent="0.2">
      <c r="A108" s="106">
        <v>101</v>
      </c>
      <c r="B108" s="68" t="s">
        <v>345</v>
      </c>
      <c r="C108" s="107" t="s">
        <v>512</v>
      </c>
      <c r="D108" s="107" t="s">
        <v>519</v>
      </c>
      <c r="E108" s="116" t="s">
        <v>525</v>
      </c>
      <c r="F108" s="6" t="s">
        <v>339</v>
      </c>
      <c r="G108" s="9" t="s">
        <v>526</v>
      </c>
      <c r="H108" s="33" t="s">
        <v>341</v>
      </c>
      <c r="I108" s="7" t="s">
        <v>41</v>
      </c>
      <c r="J108" s="7" t="s">
        <v>527</v>
      </c>
      <c r="K108" s="8" t="s">
        <v>61</v>
      </c>
      <c r="L108" s="5" t="s">
        <v>44</v>
      </c>
      <c r="M108" s="5" t="s">
        <v>45</v>
      </c>
      <c r="N108" s="113" t="s">
        <v>528</v>
      </c>
      <c r="O108" s="78" t="s">
        <v>529</v>
      </c>
      <c r="P108" s="52">
        <v>1</v>
      </c>
      <c r="Q108" s="7" t="s">
        <v>48</v>
      </c>
      <c r="R108" s="129">
        <v>91</v>
      </c>
      <c r="S108" s="129">
        <v>100</v>
      </c>
      <c r="T108" s="130">
        <v>0.91</v>
      </c>
      <c r="U108" s="130">
        <v>1</v>
      </c>
      <c r="V108" s="130">
        <v>0.91</v>
      </c>
      <c r="W108" s="141" t="s">
        <v>716</v>
      </c>
      <c r="X108" s="141" t="s">
        <v>717</v>
      </c>
    </row>
    <row r="109" spans="1:24" ht="87" customHeight="1" x14ac:dyDescent="0.2">
      <c r="A109" s="106">
        <v>102</v>
      </c>
      <c r="B109" s="68" t="s">
        <v>345</v>
      </c>
      <c r="C109" s="107" t="s">
        <v>530</v>
      </c>
      <c r="D109" s="107" t="s">
        <v>531</v>
      </c>
      <c r="E109" s="107" t="s">
        <v>532</v>
      </c>
      <c r="F109" s="4" t="s">
        <v>107</v>
      </c>
      <c r="G109" s="9" t="s">
        <v>533</v>
      </c>
      <c r="H109" s="33" t="s">
        <v>534</v>
      </c>
      <c r="I109" s="7" t="s">
        <v>41</v>
      </c>
      <c r="J109" s="7" t="s">
        <v>535</v>
      </c>
      <c r="K109" s="8" t="s">
        <v>61</v>
      </c>
      <c r="L109" s="5" t="s">
        <v>44</v>
      </c>
      <c r="M109" s="5" t="s">
        <v>62</v>
      </c>
      <c r="N109" s="116" t="s">
        <v>536</v>
      </c>
      <c r="O109" s="81" t="s">
        <v>537</v>
      </c>
      <c r="P109" s="49">
        <v>1</v>
      </c>
      <c r="Q109" s="7" t="s">
        <v>48</v>
      </c>
      <c r="R109" s="129">
        <v>479</v>
      </c>
      <c r="S109" s="129">
        <v>479</v>
      </c>
      <c r="T109" s="130">
        <v>1</v>
      </c>
      <c r="U109" s="130">
        <v>1</v>
      </c>
      <c r="V109" s="130">
        <v>1</v>
      </c>
      <c r="W109" s="141" t="s">
        <v>718</v>
      </c>
      <c r="X109" s="141"/>
    </row>
    <row r="110" spans="1:24" ht="87" customHeight="1" x14ac:dyDescent="0.2">
      <c r="A110" s="106">
        <v>103</v>
      </c>
      <c r="B110" s="68" t="s">
        <v>345</v>
      </c>
      <c r="C110" s="107" t="s">
        <v>530</v>
      </c>
      <c r="D110" s="107" t="s">
        <v>531</v>
      </c>
      <c r="E110" s="107" t="s">
        <v>538</v>
      </c>
      <c r="F110" s="4" t="s">
        <v>107</v>
      </c>
      <c r="G110" s="9" t="s">
        <v>533</v>
      </c>
      <c r="H110" s="33" t="s">
        <v>534</v>
      </c>
      <c r="I110" s="7" t="s">
        <v>41</v>
      </c>
      <c r="J110" s="7" t="s">
        <v>539</v>
      </c>
      <c r="K110" s="8" t="s">
        <v>61</v>
      </c>
      <c r="L110" s="5" t="s">
        <v>44</v>
      </c>
      <c r="M110" s="5" t="s">
        <v>62</v>
      </c>
      <c r="N110" s="116" t="s">
        <v>540</v>
      </c>
      <c r="O110" s="73" t="s">
        <v>541</v>
      </c>
      <c r="P110" s="49">
        <v>1</v>
      </c>
      <c r="Q110" s="7" t="s">
        <v>48</v>
      </c>
      <c r="R110" s="129">
        <v>474</v>
      </c>
      <c r="S110" s="129">
        <v>474</v>
      </c>
      <c r="T110" s="130">
        <v>1</v>
      </c>
      <c r="U110" s="130">
        <v>1</v>
      </c>
      <c r="V110" s="130">
        <v>1</v>
      </c>
      <c r="W110" s="141" t="s">
        <v>719</v>
      </c>
      <c r="X110" s="141"/>
    </row>
    <row r="111" spans="1:24" ht="87" customHeight="1" x14ac:dyDescent="0.2">
      <c r="A111" s="106">
        <v>104</v>
      </c>
      <c r="B111" s="68" t="s">
        <v>345</v>
      </c>
      <c r="C111" s="107" t="s">
        <v>530</v>
      </c>
      <c r="D111" s="107" t="s">
        <v>531</v>
      </c>
      <c r="E111" s="107" t="s">
        <v>542</v>
      </c>
      <c r="F111" s="4" t="s">
        <v>107</v>
      </c>
      <c r="G111" s="9" t="s">
        <v>533</v>
      </c>
      <c r="H111" s="33" t="s">
        <v>534</v>
      </c>
      <c r="I111" s="7" t="s">
        <v>41</v>
      </c>
      <c r="J111" s="7" t="s">
        <v>543</v>
      </c>
      <c r="K111" s="8" t="s">
        <v>61</v>
      </c>
      <c r="L111" s="5" t="s">
        <v>44</v>
      </c>
      <c r="M111" s="5" t="s">
        <v>45</v>
      </c>
      <c r="N111" s="116" t="s">
        <v>544</v>
      </c>
      <c r="O111" s="73" t="s">
        <v>545</v>
      </c>
      <c r="P111" s="59">
        <v>30</v>
      </c>
      <c r="Q111" s="7" t="s">
        <v>48</v>
      </c>
      <c r="R111" s="129">
        <v>31</v>
      </c>
      <c r="S111" s="129">
        <v>30</v>
      </c>
      <c r="T111" s="130">
        <v>1</v>
      </c>
      <c r="U111" s="130">
        <v>1</v>
      </c>
      <c r="V111" s="130">
        <v>1</v>
      </c>
      <c r="W111" s="141" t="s">
        <v>720</v>
      </c>
      <c r="X111" s="141"/>
    </row>
    <row r="112" spans="1:24" ht="87" customHeight="1" x14ac:dyDescent="0.2">
      <c r="A112" s="106">
        <v>105</v>
      </c>
      <c r="B112" s="68" t="s">
        <v>345</v>
      </c>
      <c r="C112" s="107" t="s">
        <v>530</v>
      </c>
      <c r="D112" s="107" t="s">
        <v>531</v>
      </c>
      <c r="E112" s="107" t="s">
        <v>546</v>
      </c>
      <c r="F112" s="4" t="s">
        <v>107</v>
      </c>
      <c r="G112" s="9" t="s">
        <v>533</v>
      </c>
      <c r="H112" s="33" t="s">
        <v>534</v>
      </c>
      <c r="I112" s="7" t="s">
        <v>41</v>
      </c>
      <c r="J112" s="7" t="s">
        <v>547</v>
      </c>
      <c r="K112" s="8" t="s">
        <v>61</v>
      </c>
      <c r="L112" s="5" t="s">
        <v>44</v>
      </c>
      <c r="M112" s="5" t="s">
        <v>62</v>
      </c>
      <c r="N112" s="116" t="s">
        <v>548</v>
      </c>
      <c r="O112" s="81" t="s">
        <v>549</v>
      </c>
      <c r="P112" s="96">
        <v>1</v>
      </c>
      <c r="Q112" s="7" t="s">
        <v>48</v>
      </c>
      <c r="R112" s="129">
        <v>2.7229999999999999</v>
      </c>
      <c r="S112" s="129">
        <v>2.7229999999999999</v>
      </c>
      <c r="T112" s="130">
        <v>1</v>
      </c>
      <c r="U112" s="130">
        <v>1</v>
      </c>
      <c r="V112" s="130">
        <v>1</v>
      </c>
      <c r="W112" s="141" t="s">
        <v>721</v>
      </c>
      <c r="X112" s="141"/>
    </row>
    <row r="113" spans="1:24" ht="87" customHeight="1" x14ac:dyDescent="0.2">
      <c r="A113" s="106">
        <v>106</v>
      </c>
      <c r="B113" s="68" t="s">
        <v>345</v>
      </c>
      <c r="C113" s="107" t="s">
        <v>530</v>
      </c>
      <c r="D113" s="107" t="s">
        <v>531</v>
      </c>
      <c r="E113" s="107" t="s">
        <v>550</v>
      </c>
      <c r="F113" s="4" t="s">
        <v>138</v>
      </c>
      <c r="G113" s="4" t="s">
        <v>139</v>
      </c>
      <c r="H113" s="33" t="s">
        <v>132</v>
      </c>
      <c r="I113" s="7" t="s">
        <v>41</v>
      </c>
      <c r="J113" s="6" t="s">
        <v>551</v>
      </c>
      <c r="K113" s="6" t="s">
        <v>61</v>
      </c>
      <c r="L113" s="6" t="s">
        <v>44</v>
      </c>
      <c r="M113" s="6" t="s">
        <v>45</v>
      </c>
      <c r="N113" s="107" t="s">
        <v>552</v>
      </c>
      <c r="O113" s="74" t="s">
        <v>553</v>
      </c>
      <c r="P113" s="61">
        <v>600</v>
      </c>
      <c r="Q113" s="6" t="s">
        <v>48</v>
      </c>
      <c r="R113" s="140">
        <v>599</v>
      </c>
      <c r="S113" s="140">
        <v>600</v>
      </c>
      <c r="T113" s="130">
        <v>0.99833333333333329</v>
      </c>
      <c r="U113" s="130">
        <v>1</v>
      </c>
      <c r="V113" s="130">
        <v>0.99833333333333329</v>
      </c>
      <c r="W113" s="145" t="s">
        <v>722</v>
      </c>
      <c r="X113" s="145" t="s">
        <v>723</v>
      </c>
    </row>
    <row r="114" spans="1:24" ht="87" customHeight="1" x14ac:dyDescent="0.2">
      <c r="A114" s="106">
        <v>107</v>
      </c>
      <c r="B114" s="70" t="s">
        <v>554</v>
      </c>
      <c r="C114" s="107" t="s">
        <v>555</v>
      </c>
      <c r="D114" s="107" t="s">
        <v>556</v>
      </c>
      <c r="E114" s="108" t="s">
        <v>557</v>
      </c>
      <c r="F114" s="4" t="s">
        <v>446</v>
      </c>
      <c r="G114" s="9" t="s">
        <v>558</v>
      </c>
      <c r="H114" s="33" t="s">
        <v>448</v>
      </c>
      <c r="I114" s="7" t="s">
        <v>41</v>
      </c>
      <c r="J114" s="4" t="s">
        <v>559</v>
      </c>
      <c r="K114" s="8" t="s">
        <v>61</v>
      </c>
      <c r="L114" s="5" t="s">
        <v>44</v>
      </c>
      <c r="M114" s="5" t="s">
        <v>450</v>
      </c>
      <c r="N114" s="107" t="s">
        <v>560</v>
      </c>
      <c r="O114" s="80" t="s">
        <v>561</v>
      </c>
      <c r="P114" s="38">
        <v>1</v>
      </c>
      <c r="Q114" s="7" t="s">
        <v>48</v>
      </c>
      <c r="R114" s="129">
        <v>24</v>
      </c>
      <c r="S114" s="129">
        <v>24</v>
      </c>
      <c r="T114" s="130">
        <v>1</v>
      </c>
      <c r="U114" s="130">
        <v>1</v>
      </c>
      <c r="V114" s="130">
        <v>1</v>
      </c>
      <c r="W114" s="141" t="s">
        <v>724</v>
      </c>
      <c r="X114" s="141" t="s">
        <v>725</v>
      </c>
    </row>
    <row r="115" spans="1:24" ht="87" customHeight="1" x14ac:dyDescent="0.2">
      <c r="A115" s="106">
        <v>108</v>
      </c>
      <c r="B115" s="71" t="s">
        <v>554</v>
      </c>
      <c r="C115" s="114" t="s">
        <v>562</v>
      </c>
      <c r="D115" s="114" t="s">
        <v>563</v>
      </c>
      <c r="E115" s="107" t="s">
        <v>564</v>
      </c>
      <c r="F115" s="21" t="s">
        <v>446</v>
      </c>
      <c r="G115" s="9" t="s">
        <v>565</v>
      </c>
      <c r="H115" s="33" t="s">
        <v>448</v>
      </c>
      <c r="I115" s="7" t="s">
        <v>41</v>
      </c>
      <c r="J115" s="7" t="s">
        <v>566</v>
      </c>
      <c r="K115" s="8" t="s">
        <v>61</v>
      </c>
      <c r="L115" s="5" t="s">
        <v>44</v>
      </c>
      <c r="M115" s="5" t="s">
        <v>450</v>
      </c>
      <c r="N115" s="107" t="s">
        <v>567</v>
      </c>
      <c r="O115" s="80" t="s">
        <v>568</v>
      </c>
      <c r="P115" s="38">
        <v>1</v>
      </c>
      <c r="Q115" s="7" t="s">
        <v>48</v>
      </c>
      <c r="R115" s="129">
        <v>155</v>
      </c>
      <c r="S115" s="129">
        <v>85</v>
      </c>
      <c r="T115" s="130">
        <v>1</v>
      </c>
      <c r="U115" s="130">
        <v>1</v>
      </c>
      <c r="V115" s="130">
        <v>1</v>
      </c>
      <c r="W115" s="141" t="s">
        <v>726</v>
      </c>
      <c r="X115" s="141"/>
    </row>
    <row r="120" spans="1:24" x14ac:dyDescent="0.25">
      <c r="R120" s="148"/>
    </row>
  </sheetData>
  <sheetProtection formatCells="0" formatColumns="0" formatRows="0" insertRows="0" deleteRows="0" sort="0" autoFilter="0"/>
  <autoFilter ref="A7:X115" xr:uid="{00000000-0001-0000-0000-000000000000}"/>
  <sortState xmlns:xlrd2="http://schemas.microsoft.com/office/spreadsheetml/2017/richdata2" ref="B8:Q114">
    <sortCondition ref="B8:B114" customList="Productiva,Financiera,Grupos de Interés,Procesos,Aprendizaje y Desarrollo"/>
    <sortCondition ref="C8:C114"/>
    <sortCondition ref="H8:H114"/>
  </sortState>
  <mergeCells count="11">
    <mergeCell ref="R6:T6"/>
    <mergeCell ref="U6:V6"/>
    <mergeCell ref="W6:X6"/>
    <mergeCell ref="A4:X4"/>
    <mergeCell ref="P1:Q2"/>
    <mergeCell ref="K6:M6"/>
    <mergeCell ref="E6:G6"/>
    <mergeCell ref="H6:I6"/>
    <mergeCell ref="N6:Q6"/>
    <mergeCell ref="D1:O2"/>
    <mergeCell ref="A6:D6"/>
  </mergeCells>
  <conditionalFormatting sqref="V8:V115">
    <cfRule type="cellIs" dxfId="2" priority="1" operator="lessThan">
      <formula>0.7</formula>
    </cfRule>
    <cfRule type="cellIs" dxfId="1" priority="2" operator="between">
      <formula>0.7</formula>
      <formula>0.8</formula>
    </cfRule>
    <cfRule type="cellIs" dxfId="0" priority="3" operator="greaterThan">
      <formula>0.8</formula>
    </cfRule>
  </conditionalFormatting>
  <dataValidations count="6">
    <dataValidation type="list" allowBlank="1" showInputMessage="1" showErrorMessage="1" sqref="B8:B115" xr:uid="{00000000-0002-0000-0000-000000000000}">
      <formula1>Dimensión</formula1>
    </dataValidation>
    <dataValidation type="list" allowBlank="1" showInputMessage="1" showErrorMessage="1" sqref="D107:D115 D8:D105" xr:uid="{00000000-0002-0000-0000-000002000000}">
      <formula1>INDIRECT(#REF!)</formula1>
    </dataValidation>
    <dataValidation type="list" allowBlank="1" showInputMessage="1" showErrorMessage="1" sqref="C8:C115" xr:uid="{00000000-0002-0000-0000-000001000000}">
      <formula1>Objetivos_Estratégicos</formula1>
    </dataValidation>
    <dataValidation type="list" allowBlank="1" showInputMessage="1" showErrorMessage="1" sqref="L8:L115" xr:uid="{7607A4CB-8637-4FB6-A971-A5E4AF69A034}">
      <formula1>"Calidad,Economía,Eficacia"</formula1>
    </dataValidation>
    <dataValidation type="list" allowBlank="1" showInputMessage="1" showErrorMessage="1" sqref="K8:K115" xr:uid="{E30027CC-6201-4761-AD19-D9F2D3942CA0}">
      <formula1>"Gestión,Producto,Efecto"</formula1>
    </dataValidation>
    <dataValidation type="list" allowBlank="1" showInputMessage="1" showErrorMessage="1" sqref="M8:M115" xr:uid="{89DE1E55-D528-4DA3-8EA3-85D8BA02BAB1}">
      <formula1>"Demanda,Programación anual,Programación por periodos"</formula1>
    </dataValidation>
  </dataValidation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90C0B-A336-4EC5-8D8C-05A0A4C2DB29}">
  <dimension ref="A2:I55"/>
  <sheetViews>
    <sheetView workbookViewId="0">
      <selection activeCell="F36" sqref="F36"/>
    </sheetView>
  </sheetViews>
  <sheetFormatPr baseColWidth="10" defaultColWidth="11.42578125" defaultRowHeight="15" x14ac:dyDescent="0.25"/>
  <cols>
    <col min="1" max="1" width="4.42578125" customWidth="1"/>
    <col min="2" max="2" width="5.28515625" customWidth="1"/>
    <col min="3" max="3" width="90.140625" customWidth="1"/>
  </cols>
  <sheetData>
    <row r="2" spans="1:8" ht="26.25" x14ac:dyDescent="0.4">
      <c r="C2" s="149" t="s">
        <v>734</v>
      </c>
    </row>
    <row r="3" spans="1:8" hidden="1" x14ac:dyDescent="0.25">
      <c r="B3" t="s">
        <v>569</v>
      </c>
      <c r="C3" t="s">
        <v>570</v>
      </c>
      <c r="D3" t="s">
        <v>571</v>
      </c>
      <c r="E3" t="s">
        <v>572</v>
      </c>
      <c r="F3" t="s">
        <v>573</v>
      </c>
      <c r="G3" t="s">
        <v>574</v>
      </c>
      <c r="H3" t="s">
        <v>575</v>
      </c>
    </row>
    <row r="4" spans="1:8" hidden="1" x14ac:dyDescent="0.25">
      <c r="A4">
        <v>1</v>
      </c>
      <c r="B4" t="s">
        <v>35</v>
      </c>
      <c r="C4" t="s">
        <v>101</v>
      </c>
      <c r="D4" s="133">
        <f>AVERAGEIF(PAI!D:D,C4,PAI!V:V)</f>
        <v>0.91428571428571426</v>
      </c>
      <c r="E4" s="133">
        <f>AVERAGEIF(PAI!D:D,C4,PAI!T:T)</f>
        <v>0.91428571428571426</v>
      </c>
      <c r="F4">
        <f>COUNTIF(PAI!D:D,C4)</f>
        <v>1</v>
      </c>
      <c r="G4">
        <f>D4*F4</f>
        <v>0.91428571428571426</v>
      </c>
      <c r="H4" s="134">
        <f t="shared" ref="H4:H28" si="0">E4*F4</f>
        <v>0.91428571428571426</v>
      </c>
    </row>
    <row r="5" spans="1:8" hidden="1" x14ac:dyDescent="0.25">
      <c r="A5">
        <v>1</v>
      </c>
      <c r="B5" t="s">
        <v>35</v>
      </c>
      <c r="C5" t="s">
        <v>49</v>
      </c>
      <c r="D5" s="133">
        <f>AVERAGEIF(PAI!D:D,C5,PAI!V:V)</f>
        <v>0.88987995487928806</v>
      </c>
      <c r="E5" s="133">
        <f>AVERAGEIF(PAI!D:D,C5,PAI!T:T)</f>
        <v>0.88987995487928806</v>
      </c>
      <c r="F5">
        <f>COUNTIF(PAI!D:D,C5)</f>
        <v>9</v>
      </c>
      <c r="G5">
        <f t="shared" ref="G5:G28" si="1">D5*F5</f>
        <v>8.0089195939135926</v>
      </c>
      <c r="H5" s="134">
        <f t="shared" si="0"/>
        <v>8.0089195939135926</v>
      </c>
    </row>
    <row r="6" spans="1:8" hidden="1" x14ac:dyDescent="0.25">
      <c r="A6">
        <v>1</v>
      </c>
      <c r="B6" t="s">
        <v>35</v>
      </c>
      <c r="C6" t="s">
        <v>36</v>
      </c>
      <c r="D6" s="133">
        <f>AVERAGEIF(PAI!D:D,C6,PAI!V:V)</f>
        <v>0.88888888888888884</v>
      </c>
      <c r="E6" s="133">
        <f>AVERAGEIF(PAI!D:D,C6,PAI!T:T)</f>
        <v>0.88888888888888884</v>
      </c>
      <c r="F6">
        <f>COUNTIF(PAI!D:D,C6)</f>
        <v>3</v>
      </c>
      <c r="G6">
        <f t="shared" si="1"/>
        <v>2.6666666666666665</v>
      </c>
      <c r="H6" s="134">
        <f t="shared" si="0"/>
        <v>2.6666666666666665</v>
      </c>
    </row>
    <row r="7" spans="1:8" hidden="1" x14ac:dyDescent="0.25">
      <c r="A7">
        <v>2</v>
      </c>
      <c r="B7" t="s">
        <v>117</v>
      </c>
      <c r="C7" t="s">
        <v>118</v>
      </c>
      <c r="D7" s="133">
        <f>AVERAGEIF(PAI!D:D,C7,PAI!V:V)</f>
        <v>1</v>
      </c>
      <c r="E7" s="133">
        <f>AVERAGEIF(PAI!D:D,C7,PAI!T:T)</f>
        <v>1</v>
      </c>
      <c r="F7">
        <f>COUNTIF(PAI!D:D,C7)</f>
        <v>1</v>
      </c>
      <c r="G7">
        <f t="shared" si="1"/>
        <v>1</v>
      </c>
      <c r="H7" s="134">
        <f t="shared" si="0"/>
        <v>1</v>
      </c>
    </row>
    <row r="8" spans="1:8" hidden="1" x14ac:dyDescent="0.25">
      <c r="A8">
        <v>3</v>
      </c>
      <c r="B8" t="s">
        <v>127</v>
      </c>
      <c r="C8" t="s">
        <v>128</v>
      </c>
      <c r="D8" s="133">
        <f>AVERAGEIF(PAI!D:D,C8,PAI!V:V)</f>
        <v>0.99999926098092695</v>
      </c>
      <c r="E8" s="133">
        <f>AVERAGEIF(PAI!D:D,C8,PAI!T:T)</f>
        <v>0.99999926098092695</v>
      </c>
      <c r="F8">
        <f>COUNTIF(PAI!D:D,C8)</f>
        <v>2</v>
      </c>
      <c r="G8">
        <f>D8*F8</f>
        <v>1.9999985219618539</v>
      </c>
      <c r="H8" s="134">
        <f t="shared" si="0"/>
        <v>1.9999985219618539</v>
      </c>
    </row>
    <row r="9" spans="1:8" hidden="1" x14ac:dyDescent="0.25">
      <c r="A9">
        <v>4</v>
      </c>
      <c r="B9" t="s">
        <v>143</v>
      </c>
      <c r="C9" t="s">
        <v>144</v>
      </c>
      <c r="D9" s="133">
        <f>AVERAGEIF(PAI!D:D,C9,PAI!V:V)</f>
        <v>0.81793289013554282</v>
      </c>
      <c r="E9" s="133">
        <f>AVERAGEIF(PAI!D:D,C9,PAI!T:T)</f>
        <v>0.98490353521813057</v>
      </c>
      <c r="F9">
        <f>COUNTIF(PAI!D:D,C9)</f>
        <v>7</v>
      </c>
      <c r="G9">
        <f t="shared" si="1"/>
        <v>5.7255302309487996</v>
      </c>
      <c r="H9" s="134">
        <f t="shared" si="0"/>
        <v>6.8943247465269142</v>
      </c>
    </row>
    <row r="10" spans="1:8" hidden="1" x14ac:dyDescent="0.25">
      <c r="A10">
        <v>4</v>
      </c>
      <c r="B10" t="s">
        <v>143</v>
      </c>
      <c r="C10" t="s">
        <v>160</v>
      </c>
      <c r="D10" s="133">
        <f>AVERAGEIF(PAI!D:D,C10,PAI!V:V)</f>
        <v>0.50656862745098041</v>
      </c>
      <c r="E10" s="133">
        <f>AVERAGEIF(PAI!D:D,C10,PAI!T:T)</f>
        <v>0.53363789387955174</v>
      </c>
      <c r="F10">
        <f>COUNTIF(PAI!D:D,C10)</f>
        <v>6</v>
      </c>
      <c r="G10">
        <f t="shared" si="1"/>
        <v>3.0394117647058825</v>
      </c>
      <c r="H10" s="134">
        <f t="shared" si="0"/>
        <v>3.2018273632773102</v>
      </c>
    </row>
    <row r="11" spans="1:8" hidden="1" x14ac:dyDescent="0.25">
      <c r="A11">
        <v>4</v>
      </c>
      <c r="B11" t="s">
        <v>143</v>
      </c>
      <c r="C11" t="s">
        <v>194</v>
      </c>
      <c r="D11" s="133">
        <f>AVERAGEIF(PAI!D:D,C11,PAI!V:V)</f>
        <v>1</v>
      </c>
      <c r="E11" s="133">
        <f>AVERAGEIF(PAI!D:D,C11,PAI!T:T)</f>
        <v>1.1822768106166666</v>
      </c>
      <c r="F11">
        <f>COUNTIF(PAI!D:D,C11)</f>
        <v>1</v>
      </c>
      <c r="G11">
        <f t="shared" si="1"/>
        <v>1</v>
      </c>
      <c r="H11" s="134">
        <f t="shared" si="0"/>
        <v>1.1822768106166666</v>
      </c>
    </row>
    <row r="12" spans="1:8" hidden="1" x14ac:dyDescent="0.25">
      <c r="A12">
        <v>4</v>
      </c>
      <c r="B12" t="s">
        <v>143</v>
      </c>
      <c r="C12" t="s">
        <v>183</v>
      </c>
      <c r="D12" s="133">
        <f>AVERAGEIF(PAI!D:D,C12,PAI!V:V)</f>
        <v>0.8787370934259584</v>
      </c>
      <c r="E12" s="133">
        <f>AVERAGEIF(PAI!D:D,C12,PAI!T:T)</f>
        <v>0.8787370934259584</v>
      </c>
      <c r="F12">
        <f>COUNTIF(PAI!D:D,C12)</f>
        <v>2</v>
      </c>
      <c r="G12">
        <f t="shared" si="1"/>
        <v>1.7574741868519168</v>
      </c>
      <c r="H12" s="134">
        <f t="shared" si="0"/>
        <v>1.7574741868519168</v>
      </c>
    </row>
    <row r="13" spans="1:8" hidden="1" x14ac:dyDescent="0.25">
      <c r="A13">
        <v>4</v>
      </c>
      <c r="B13" t="s">
        <v>143</v>
      </c>
      <c r="C13" t="s">
        <v>155</v>
      </c>
      <c r="D13" s="133">
        <f>AVERAGEIF(PAI!D:D,C13,PAI!V:V)</f>
        <v>0.55893081970696945</v>
      </c>
      <c r="E13" s="133">
        <f>AVERAGEIF(PAI!D:D,C13,PAI!T:T)</f>
        <v>0.55893081970696945</v>
      </c>
      <c r="F13">
        <f>COUNTIF(PAI!D:D,C13)</f>
        <v>5</v>
      </c>
      <c r="G13">
        <f t="shared" si="1"/>
        <v>2.7946540985348474</v>
      </c>
      <c r="H13" s="134">
        <f t="shared" si="0"/>
        <v>2.7946540985348474</v>
      </c>
    </row>
    <row r="14" spans="1:8" hidden="1" x14ac:dyDescent="0.25">
      <c r="A14">
        <v>5</v>
      </c>
      <c r="B14" t="s">
        <v>234</v>
      </c>
      <c r="C14" t="s">
        <v>235</v>
      </c>
      <c r="D14" s="133">
        <f>AVERAGEIF(PAI!D:D,C14,PAI!V:V)</f>
        <v>0.74712747599999996</v>
      </c>
      <c r="E14" s="133">
        <f>AVERAGEIF(PAI!D:D,C14,PAI!T:T)</f>
        <v>0.74712747599999996</v>
      </c>
      <c r="F14">
        <f>COUNTIF(PAI!D:D,C14)</f>
        <v>1</v>
      </c>
      <c r="G14">
        <f t="shared" si="1"/>
        <v>0.74712747599999996</v>
      </c>
      <c r="H14" s="134">
        <f t="shared" si="0"/>
        <v>0.74712747599999996</v>
      </c>
    </row>
    <row r="15" spans="1:8" hidden="1" x14ac:dyDescent="0.25">
      <c r="A15">
        <v>6</v>
      </c>
      <c r="B15" t="s">
        <v>244</v>
      </c>
      <c r="C15" t="s">
        <v>245</v>
      </c>
      <c r="D15" s="133">
        <f>AVERAGEIF(PAI!D:D,C15,PAI!V:V)</f>
        <v>1</v>
      </c>
      <c r="E15" s="133">
        <f>AVERAGEIF(PAI!D:D,C15,PAI!T:T)</f>
        <v>1</v>
      </c>
      <c r="F15">
        <f>COUNTIF(PAI!D:D,C15)</f>
        <v>1</v>
      </c>
      <c r="G15">
        <f t="shared" si="1"/>
        <v>1</v>
      </c>
      <c r="H15" s="134">
        <f t="shared" si="0"/>
        <v>1</v>
      </c>
    </row>
    <row r="16" spans="1:8" hidden="1" x14ac:dyDescent="0.25">
      <c r="A16">
        <v>6</v>
      </c>
      <c r="B16" t="s">
        <v>244</v>
      </c>
      <c r="C16" t="s">
        <v>253</v>
      </c>
      <c r="D16" s="133">
        <f>AVERAGEIF(PAI!D:D,C16,PAI!V:V)</f>
        <v>1</v>
      </c>
      <c r="E16" s="133">
        <f>AVERAGEIF(PAI!D:D,C16,PAI!T:T)</f>
        <v>1</v>
      </c>
      <c r="F16">
        <f>COUNTIF(PAI!D:D,C16)</f>
        <v>1</v>
      </c>
      <c r="G16">
        <f t="shared" si="1"/>
        <v>1</v>
      </c>
      <c r="H16" s="134">
        <f t="shared" si="0"/>
        <v>1</v>
      </c>
    </row>
    <row r="17" spans="1:8" hidden="1" x14ac:dyDescent="0.25">
      <c r="A17">
        <v>7</v>
      </c>
      <c r="B17" t="s">
        <v>258</v>
      </c>
      <c r="C17" t="s">
        <v>259</v>
      </c>
      <c r="D17" s="133">
        <f>AVERAGEIF(PAI!D:D,C17,PAI!V:V)</f>
        <v>1</v>
      </c>
      <c r="E17" s="133">
        <f>AVERAGEIF(PAI!D:D,C17,PAI!T:T)</f>
        <v>1</v>
      </c>
      <c r="F17">
        <f>COUNTIF(PAI!D:D,C17)</f>
        <v>1</v>
      </c>
      <c r="G17">
        <f t="shared" si="1"/>
        <v>1</v>
      </c>
      <c r="H17" s="134">
        <f t="shared" si="0"/>
        <v>1</v>
      </c>
    </row>
    <row r="18" spans="1:8" hidden="1" x14ac:dyDescent="0.25">
      <c r="A18">
        <v>8</v>
      </c>
      <c r="B18" t="s">
        <v>265</v>
      </c>
      <c r="C18" t="s">
        <v>266</v>
      </c>
      <c r="D18" s="133">
        <f>AVERAGEIF(PAI!D:D,C18,PAI!V:V)</f>
        <v>0.98030213019920609</v>
      </c>
      <c r="E18" s="133">
        <f>AVERAGEIF(PAI!D:D,C18,PAI!T:T)</f>
        <v>0.98030213019920609</v>
      </c>
      <c r="F18">
        <f>COUNTIF(PAI!D:D,C18)</f>
        <v>10</v>
      </c>
      <c r="G18">
        <f t="shared" si="1"/>
        <v>9.8030213019920609</v>
      </c>
      <c r="H18" s="134">
        <f t="shared" si="0"/>
        <v>9.8030213019920609</v>
      </c>
    </row>
    <row r="19" spans="1:8" hidden="1" x14ac:dyDescent="0.25">
      <c r="A19">
        <v>8</v>
      </c>
      <c r="B19" t="s">
        <v>265</v>
      </c>
      <c r="C19" t="s">
        <v>321</v>
      </c>
      <c r="D19" s="133">
        <f>AVERAGEIF(PAI!D:D,C19,PAI!V:V)</f>
        <v>1</v>
      </c>
      <c r="E19" s="133">
        <f>AVERAGEIF(PAI!D:D,C19,PAI!T:T)</f>
        <v>1</v>
      </c>
      <c r="F19">
        <f>COUNTIF(PAI!D:D,C19)</f>
        <v>2</v>
      </c>
      <c r="G19">
        <f t="shared" si="1"/>
        <v>2</v>
      </c>
      <c r="H19" s="134">
        <f t="shared" si="0"/>
        <v>2</v>
      </c>
    </row>
    <row r="20" spans="1:8" hidden="1" x14ac:dyDescent="0.25">
      <c r="A20">
        <v>8</v>
      </c>
      <c r="B20" t="s">
        <v>265</v>
      </c>
      <c r="C20" t="s">
        <v>316</v>
      </c>
      <c r="D20" s="133">
        <f>AVERAGEIF(PAI!D:D,C20,PAI!V:V)</f>
        <v>1</v>
      </c>
      <c r="E20" s="133">
        <f>AVERAGEIF(PAI!D:D,C20,PAI!T:T)</f>
        <v>1</v>
      </c>
      <c r="F20">
        <f>COUNTIF(PAI!D:D,C20)</f>
        <v>2</v>
      </c>
      <c r="G20">
        <f t="shared" si="1"/>
        <v>2</v>
      </c>
      <c r="H20" s="134">
        <f t="shared" si="0"/>
        <v>2</v>
      </c>
    </row>
    <row r="21" spans="1:8" hidden="1" x14ac:dyDescent="0.25">
      <c r="A21">
        <v>9</v>
      </c>
      <c r="B21" t="s">
        <v>346</v>
      </c>
      <c r="C21" t="s">
        <v>416</v>
      </c>
      <c r="D21" s="133">
        <f>AVERAGEIF(PAI!D:D,C21,PAI!V:V)</f>
        <v>0.89473684210526305</v>
      </c>
      <c r="E21" s="133">
        <f>AVERAGEIF(PAI!D:D,C21,PAI!T:T)</f>
        <v>0.89473684210526316</v>
      </c>
      <c r="F21">
        <f>COUNTIF(PAI!D:D,C21)</f>
        <v>2</v>
      </c>
      <c r="G21">
        <f t="shared" si="1"/>
        <v>1.7894736842105261</v>
      </c>
      <c r="H21" s="134">
        <f t="shared" si="0"/>
        <v>1.7894736842105263</v>
      </c>
    </row>
    <row r="22" spans="1:8" hidden="1" x14ac:dyDescent="0.25">
      <c r="A22">
        <v>9</v>
      </c>
      <c r="B22" t="s">
        <v>346</v>
      </c>
      <c r="C22" t="s">
        <v>357</v>
      </c>
      <c r="D22" s="133">
        <f>AVERAGEIF(PAI!D:D,C22,PAI!V:V)</f>
        <v>0.94400627508979762</v>
      </c>
      <c r="E22" s="133">
        <f>AVERAGEIF(PAI!D:D,C22,PAI!T:T)</f>
        <v>0.94400627508979762</v>
      </c>
      <c r="F22">
        <f>COUNTIF(PAI!D:D,C22)</f>
        <v>20</v>
      </c>
      <c r="G22">
        <f t="shared" si="1"/>
        <v>18.880125501795952</v>
      </c>
      <c r="H22" s="134">
        <f t="shared" si="0"/>
        <v>18.880125501795952</v>
      </c>
    </row>
    <row r="23" spans="1:8" hidden="1" x14ac:dyDescent="0.25">
      <c r="A23">
        <v>9</v>
      </c>
      <c r="B23" t="s">
        <v>346</v>
      </c>
      <c r="C23" t="s">
        <v>347</v>
      </c>
      <c r="D23" s="133">
        <f>AVERAGEIF(PAI!D:D,C23,PAI!V:V)</f>
        <v>0.91158817959979255</v>
      </c>
      <c r="E23" s="133">
        <f>AVERAGEIF(PAI!D:D,C23,PAI!T:T)</f>
        <v>0.91158817959979255</v>
      </c>
      <c r="F23">
        <f>COUNTIF(PAI!D:D,C23)</f>
        <v>21</v>
      </c>
      <c r="G23">
        <f t="shared" si="1"/>
        <v>19.143351771595643</v>
      </c>
      <c r="H23" s="134">
        <f t="shared" si="0"/>
        <v>19.143351771595643</v>
      </c>
    </row>
    <row r="24" spans="1:8" hidden="1" x14ac:dyDescent="0.25">
      <c r="A24">
        <v>10</v>
      </c>
      <c r="B24" t="s">
        <v>512</v>
      </c>
      <c r="C24" t="s">
        <v>519</v>
      </c>
      <c r="D24" s="133">
        <f>AVERAGEIF(PAI!D:D,C24,PAI!V:V)</f>
        <v>0.92</v>
      </c>
      <c r="E24" s="133">
        <f>AVERAGEIF(PAI!D:D,C24,PAI!T:T)</f>
        <v>0.92</v>
      </c>
      <c r="F24">
        <f>COUNTIF(PAI!D:D,C24)</f>
        <v>2</v>
      </c>
      <c r="G24">
        <f t="shared" si="1"/>
        <v>1.84</v>
      </c>
      <c r="H24" s="134">
        <f t="shared" si="0"/>
        <v>1.84</v>
      </c>
    </row>
    <row r="25" spans="1:8" hidden="1" x14ac:dyDescent="0.25">
      <c r="A25">
        <v>10</v>
      </c>
      <c r="B25" t="s">
        <v>512</v>
      </c>
      <c r="C25" t="s">
        <v>513</v>
      </c>
      <c r="D25" s="133">
        <f>AVERAGEIF(PAI!D:D,C25,PAI!V:V)</f>
        <v>1</v>
      </c>
      <c r="E25" s="133">
        <f>AVERAGEIF(PAI!D:D,C25,PAI!T:T)</f>
        <v>1</v>
      </c>
      <c r="F25">
        <f>COUNTIF(PAI!D:D,C25)</f>
        <v>1</v>
      </c>
      <c r="G25">
        <f t="shared" si="1"/>
        <v>1</v>
      </c>
      <c r="H25" s="134">
        <f t="shared" si="0"/>
        <v>1</v>
      </c>
    </row>
    <row r="26" spans="1:8" hidden="1" x14ac:dyDescent="0.25">
      <c r="A26">
        <v>11</v>
      </c>
      <c r="B26" t="s">
        <v>530</v>
      </c>
      <c r="C26" t="s">
        <v>531</v>
      </c>
      <c r="D26" s="133">
        <f>AVERAGEIF(PAI!D:D,C26,PAI!V:V)</f>
        <v>0.99966666666666659</v>
      </c>
      <c r="E26" s="133">
        <f>AVERAGEIF(PAI!D:D,C26,PAI!T:T)</f>
        <v>0.99966666666666659</v>
      </c>
      <c r="F26">
        <f>COUNTIF(PAI!D:D,C26)</f>
        <v>5</v>
      </c>
      <c r="G26">
        <f t="shared" si="1"/>
        <v>4.9983333333333331</v>
      </c>
      <c r="H26" s="134">
        <f t="shared" si="0"/>
        <v>4.9983333333333331</v>
      </c>
    </row>
    <row r="27" spans="1:8" hidden="1" x14ac:dyDescent="0.25">
      <c r="A27">
        <v>12</v>
      </c>
      <c r="B27" t="s">
        <v>555</v>
      </c>
      <c r="C27" t="s">
        <v>556</v>
      </c>
      <c r="D27" s="133">
        <f>AVERAGEIF(PAI!D:D,C27,PAI!V:V)</f>
        <v>1</v>
      </c>
      <c r="E27" s="133">
        <f>AVERAGEIF(PAI!D:D,C27,PAI!T:T)</f>
        <v>1</v>
      </c>
      <c r="F27">
        <f>COUNTIF(PAI!D:D,C27)</f>
        <v>1</v>
      </c>
      <c r="G27">
        <f t="shared" si="1"/>
        <v>1</v>
      </c>
      <c r="H27" s="134">
        <f t="shared" si="0"/>
        <v>1</v>
      </c>
    </row>
    <row r="28" spans="1:8" hidden="1" x14ac:dyDescent="0.25">
      <c r="A28">
        <v>13</v>
      </c>
      <c r="B28" t="s">
        <v>562</v>
      </c>
      <c r="C28" t="s">
        <v>563</v>
      </c>
      <c r="D28" s="133">
        <f>AVERAGEIF(PAI!D:D,C28,PAI!V:V)</f>
        <v>1</v>
      </c>
      <c r="E28" s="133">
        <f>AVERAGEIF(PAI!D:D,C28,PAI!T:T)</f>
        <v>1</v>
      </c>
      <c r="F28">
        <f>COUNTIF(PAI!D:D,C28)</f>
        <v>1</v>
      </c>
      <c r="G28">
        <f t="shared" si="1"/>
        <v>1</v>
      </c>
      <c r="H28" s="134">
        <f t="shared" si="0"/>
        <v>1</v>
      </c>
    </row>
    <row r="29" spans="1:8" hidden="1" x14ac:dyDescent="0.25"/>
    <row r="30" spans="1:8" hidden="1" x14ac:dyDescent="0.25"/>
    <row r="32" spans="1:8" x14ac:dyDescent="0.25">
      <c r="G32" s="168" t="s">
        <v>576</v>
      </c>
      <c r="H32" s="168"/>
    </row>
    <row r="33" spans="2:9" x14ac:dyDescent="0.25">
      <c r="C33" s="132" t="s">
        <v>569</v>
      </c>
      <c r="D33" s="132" t="s">
        <v>577</v>
      </c>
      <c r="E33" s="132" t="s">
        <v>572</v>
      </c>
      <c r="F33" s="135" t="s">
        <v>578</v>
      </c>
      <c r="G33" s="132">
        <v>2023</v>
      </c>
      <c r="H33">
        <v>2024</v>
      </c>
      <c r="I33" t="s">
        <v>579</v>
      </c>
    </row>
    <row r="34" spans="2:9" x14ac:dyDescent="0.25">
      <c r="B34">
        <v>1</v>
      </c>
      <c r="C34" t="s">
        <v>35</v>
      </c>
      <c r="D34" s="133">
        <f t="shared" ref="D34:D46" si="2">SUMIF($A$4:$A$28,B34,$G$4:$G$28)/SUMIF($A$4:$A$28,B34,$F$4:$F$28)</f>
        <v>0.89152861345122869</v>
      </c>
      <c r="E34" s="133">
        <f t="shared" ref="E34:E46" si="3">SUMIF($A$4:$A$28,B34,$H$4:$H$28)/SUMIF($A$4:$A$28,B34,$F$4:$F$28)</f>
        <v>0.89152861345122869</v>
      </c>
      <c r="F34" s="136">
        <v>13</v>
      </c>
      <c r="G34" s="131">
        <v>0.19</v>
      </c>
      <c r="H34" s="131">
        <f>Tabla218[[#This Row],[Anual]]*0.25</f>
        <v>0.22288215336280717</v>
      </c>
      <c r="I34" s="139">
        <f>H34+G34</f>
        <v>0.4128821533628072</v>
      </c>
    </row>
    <row r="35" spans="2:9" x14ac:dyDescent="0.25">
      <c r="B35">
        <v>2</v>
      </c>
      <c r="C35" t="s">
        <v>117</v>
      </c>
      <c r="D35" s="133">
        <f t="shared" si="2"/>
        <v>1</v>
      </c>
      <c r="E35" s="133">
        <f t="shared" si="3"/>
        <v>1</v>
      </c>
      <c r="F35" s="137">
        <v>1</v>
      </c>
      <c r="G35" s="131">
        <v>0.25</v>
      </c>
      <c r="H35" s="131">
        <f>Tabla218[[#This Row],[Anual]]*0.25</f>
        <v>0.25</v>
      </c>
      <c r="I35" s="139">
        <f t="shared" ref="I35:I46" si="4">H35+G35</f>
        <v>0.5</v>
      </c>
    </row>
    <row r="36" spans="2:9" x14ac:dyDescent="0.25">
      <c r="B36">
        <v>3</v>
      </c>
      <c r="C36" t="s">
        <v>127</v>
      </c>
      <c r="D36" s="133">
        <f t="shared" si="2"/>
        <v>0.99999926098092695</v>
      </c>
      <c r="E36" s="133">
        <f t="shared" si="3"/>
        <v>0.99999926098092695</v>
      </c>
      <c r="F36" s="137">
        <v>2</v>
      </c>
      <c r="G36" s="131">
        <v>0.25</v>
      </c>
      <c r="H36" s="131">
        <f>Tabla218[[#This Row],[Anual]]*0.25</f>
        <v>0.24999981524523174</v>
      </c>
      <c r="I36" s="139">
        <f t="shared" si="4"/>
        <v>0.49999981524523174</v>
      </c>
    </row>
    <row r="37" spans="2:9" x14ac:dyDescent="0.25">
      <c r="B37">
        <v>4</v>
      </c>
      <c r="C37" t="s">
        <v>143</v>
      </c>
      <c r="D37" s="133">
        <f t="shared" si="2"/>
        <v>0.68176525147816414</v>
      </c>
      <c r="E37" s="133">
        <f t="shared" si="3"/>
        <v>0.75383605741941218</v>
      </c>
      <c r="F37" s="137">
        <v>21</v>
      </c>
      <c r="G37" s="131">
        <v>0.21</v>
      </c>
      <c r="H37" s="131">
        <f>Tabla218[[#This Row],[Anual]]*0.25</f>
        <v>0.18845901435485304</v>
      </c>
      <c r="I37" s="139">
        <f t="shared" si="4"/>
        <v>0.39845901435485304</v>
      </c>
    </row>
    <row r="38" spans="2:9" x14ac:dyDescent="0.25">
      <c r="B38">
        <v>5</v>
      </c>
      <c r="C38" t="s">
        <v>234</v>
      </c>
      <c r="D38" s="133">
        <f t="shared" si="2"/>
        <v>0.74712747599999996</v>
      </c>
      <c r="E38" s="133">
        <f t="shared" si="3"/>
        <v>0.74712747599999996</v>
      </c>
      <c r="F38" s="137">
        <v>1</v>
      </c>
      <c r="G38" s="131">
        <v>0.24</v>
      </c>
      <c r="H38" s="131">
        <f>Tabla218[[#This Row],[Anual]]*0.25</f>
        <v>0.18678186899999999</v>
      </c>
      <c r="I38" s="139">
        <f t="shared" si="4"/>
        <v>0.42678186899999998</v>
      </c>
    </row>
    <row r="39" spans="2:9" x14ac:dyDescent="0.25">
      <c r="B39">
        <v>6</v>
      </c>
      <c r="C39" t="s">
        <v>244</v>
      </c>
      <c r="D39" s="133">
        <f t="shared" si="2"/>
        <v>1</v>
      </c>
      <c r="E39" s="133">
        <f t="shared" si="3"/>
        <v>1</v>
      </c>
      <c r="F39" s="137">
        <v>2</v>
      </c>
      <c r="G39" s="131">
        <v>0.2</v>
      </c>
      <c r="H39" s="131">
        <f>Tabla218[[#This Row],[Anual]]*0.25</f>
        <v>0.25</v>
      </c>
      <c r="I39" s="139">
        <f t="shared" si="4"/>
        <v>0.45</v>
      </c>
    </row>
    <row r="40" spans="2:9" x14ac:dyDescent="0.25">
      <c r="B40">
        <v>7</v>
      </c>
      <c r="C40" t="s">
        <v>258</v>
      </c>
      <c r="D40" s="133">
        <f t="shared" si="2"/>
        <v>1</v>
      </c>
      <c r="E40" s="133">
        <f t="shared" si="3"/>
        <v>1</v>
      </c>
      <c r="F40" s="137">
        <v>1</v>
      </c>
      <c r="G40" s="131">
        <v>0.25</v>
      </c>
      <c r="H40" s="131">
        <f>Tabla218[[#This Row],[Anual]]*0.25</f>
        <v>0.25</v>
      </c>
      <c r="I40" s="139">
        <f t="shared" si="4"/>
        <v>0.5</v>
      </c>
    </row>
    <row r="41" spans="2:9" x14ac:dyDescent="0.25">
      <c r="B41">
        <v>8</v>
      </c>
      <c r="C41" t="s">
        <v>265</v>
      </c>
      <c r="D41" s="133">
        <f t="shared" si="2"/>
        <v>0.98593009299943291</v>
      </c>
      <c r="E41" s="133">
        <f t="shared" si="3"/>
        <v>0.98593009299943291</v>
      </c>
      <c r="F41" s="137">
        <v>14</v>
      </c>
      <c r="G41" s="131">
        <v>0.25</v>
      </c>
      <c r="H41" s="131">
        <f>Tabla218[[#This Row],[Anual]]*0.25</f>
        <v>0.24648252324985823</v>
      </c>
      <c r="I41" s="139">
        <f t="shared" si="4"/>
        <v>0.4964825232498582</v>
      </c>
    </row>
    <row r="42" spans="2:9" x14ac:dyDescent="0.25">
      <c r="B42">
        <v>9</v>
      </c>
      <c r="C42" t="s">
        <v>346</v>
      </c>
      <c r="D42" s="133">
        <f t="shared" si="2"/>
        <v>0.92588258040935179</v>
      </c>
      <c r="E42" s="133">
        <f t="shared" si="3"/>
        <v>0.92588258040935179</v>
      </c>
      <c r="F42" s="137">
        <v>43</v>
      </c>
      <c r="G42" s="131">
        <v>0.23</v>
      </c>
      <c r="H42" s="131">
        <f>Tabla218[[#This Row],[Anual]]*0.25</f>
        <v>0.23147064510233795</v>
      </c>
      <c r="I42" s="139">
        <f t="shared" si="4"/>
        <v>0.46147064510233793</v>
      </c>
    </row>
    <row r="43" spans="2:9" x14ac:dyDescent="0.25">
      <c r="B43">
        <v>10</v>
      </c>
      <c r="C43" t="s">
        <v>512</v>
      </c>
      <c r="D43" s="133">
        <f t="shared" si="2"/>
        <v>0.94666666666666666</v>
      </c>
      <c r="E43" s="133">
        <f t="shared" si="3"/>
        <v>0.94666666666666666</v>
      </c>
      <c r="F43" s="137">
        <v>3</v>
      </c>
      <c r="G43" s="131">
        <v>0.24</v>
      </c>
      <c r="H43" s="131">
        <f>Tabla218[[#This Row],[Anual]]*0.25</f>
        <v>0.23666666666666666</v>
      </c>
      <c r="I43" s="139">
        <f t="shared" si="4"/>
        <v>0.47666666666666668</v>
      </c>
    </row>
    <row r="44" spans="2:9" x14ac:dyDescent="0.25">
      <c r="B44">
        <v>11</v>
      </c>
      <c r="C44" t="s">
        <v>530</v>
      </c>
      <c r="D44" s="133">
        <f t="shared" si="2"/>
        <v>0.99966666666666659</v>
      </c>
      <c r="E44" s="133">
        <f t="shared" si="3"/>
        <v>0.99966666666666659</v>
      </c>
      <c r="F44" s="137">
        <v>5</v>
      </c>
      <c r="G44" s="131">
        <v>0.25</v>
      </c>
      <c r="H44" s="131">
        <f>Tabla218[[#This Row],[Anual]]*0.25</f>
        <v>0.24991666666666665</v>
      </c>
      <c r="I44" s="139">
        <f t="shared" si="4"/>
        <v>0.49991666666666668</v>
      </c>
    </row>
    <row r="45" spans="2:9" x14ac:dyDescent="0.25">
      <c r="B45">
        <v>12</v>
      </c>
      <c r="C45" t="s">
        <v>555</v>
      </c>
      <c r="D45" s="133">
        <f t="shared" si="2"/>
        <v>1</v>
      </c>
      <c r="E45" s="133">
        <f t="shared" si="3"/>
        <v>1</v>
      </c>
      <c r="F45" s="137">
        <v>1</v>
      </c>
      <c r="G45" s="131">
        <v>0.22</v>
      </c>
      <c r="H45" s="131">
        <f>Tabla218[[#This Row],[Anual]]*0.25</f>
        <v>0.25</v>
      </c>
      <c r="I45" s="139">
        <f t="shared" si="4"/>
        <v>0.47</v>
      </c>
    </row>
    <row r="46" spans="2:9" x14ac:dyDescent="0.25">
      <c r="B46">
        <v>13</v>
      </c>
      <c r="C46" t="s">
        <v>562</v>
      </c>
      <c r="D46" s="133">
        <f t="shared" si="2"/>
        <v>1</v>
      </c>
      <c r="E46" s="133">
        <f t="shared" si="3"/>
        <v>1</v>
      </c>
      <c r="F46" s="137">
        <v>1</v>
      </c>
      <c r="G46" s="131">
        <v>0.24</v>
      </c>
      <c r="H46" s="131">
        <f>Tabla218[[#This Row],[Anual]]*0.25</f>
        <v>0.25</v>
      </c>
      <c r="I46" s="139">
        <f t="shared" si="4"/>
        <v>0.49</v>
      </c>
    </row>
    <row r="50" spans="3:4" x14ac:dyDescent="0.25">
      <c r="C50" s="132" t="s">
        <v>580</v>
      </c>
      <c r="D50" t="s">
        <v>577</v>
      </c>
    </row>
    <row r="51" spans="3:4" x14ac:dyDescent="0.25">
      <c r="C51" t="s">
        <v>34</v>
      </c>
      <c r="D51" s="131">
        <f>AVERAGEIF(PAI!B:B,C51,PAI!V:V)</f>
        <v>0.89927656963328373</v>
      </c>
    </row>
    <row r="52" spans="3:4" x14ac:dyDescent="0.25">
      <c r="C52" t="s">
        <v>126</v>
      </c>
      <c r="D52" s="131">
        <f>AVERAGEIF(PAI!B:B,C52,PAI!V:V)</f>
        <v>0.71100817829180418</v>
      </c>
    </row>
    <row r="53" spans="3:4" x14ac:dyDescent="0.25">
      <c r="C53" t="s">
        <v>243</v>
      </c>
      <c r="D53" s="131">
        <f>AVERAGEIF(PAI!B:B,C53,PAI!V:V)</f>
        <v>0.98841301776423907</v>
      </c>
    </row>
    <row r="54" spans="3:4" x14ac:dyDescent="0.25">
      <c r="C54" t="s">
        <v>345</v>
      </c>
      <c r="D54" s="131">
        <f>AVERAGEIF(PAI!B:B,C54,PAI!V:V)</f>
        <v>0.93433890766540117</v>
      </c>
    </row>
    <row r="55" spans="3:4" x14ac:dyDescent="0.25">
      <c r="C55" t="s">
        <v>554</v>
      </c>
      <c r="D55" s="131">
        <f>AVERAGEIF(PAI!B:B,C55,PAI!V:V)</f>
        <v>1</v>
      </c>
    </row>
  </sheetData>
  <mergeCells count="1">
    <mergeCell ref="G32:H32"/>
  </mergeCells>
  <dataValidations count="1">
    <dataValidation type="list" allowBlank="1" showInputMessage="1" showErrorMessage="1" sqref="C4:C28" xr:uid="{8DC9E860-8D84-416D-8751-0D66E4BA13B2}">
      <formula1>INDIRECT(#REF!)</formula1>
    </dataValidation>
  </dataValidations>
  <pageMargins left="0.7" right="0.7" top="0.75" bottom="0.75" header="0.3" footer="0.3"/>
  <tableParts count="3">
    <tablePart r:id="rId1"/>
    <tablePart r:id="rId2"/>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c7184af8-c5d2-4a08-8041-8549b01cd6d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0924570CB9C5AC44A4D624369117BE77" ma:contentTypeVersion="14" ma:contentTypeDescription="Crear nuevo documento." ma:contentTypeScope="" ma:versionID="385467857f0e5f05e6cc87aa76c4735d">
  <xsd:schema xmlns:xsd="http://www.w3.org/2001/XMLSchema" xmlns:xs="http://www.w3.org/2001/XMLSchema" xmlns:p="http://schemas.microsoft.com/office/2006/metadata/properties" xmlns:ns3="c7184af8-c5d2-4a08-8041-8549b01cd6dc" xmlns:ns4="4b30e662-6855-462f-bece-10da13834bb5" targetNamespace="http://schemas.microsoft.com/office/2006/metadata/properties" ma:root="true" ma:fieldsID="d63a33c7673c5838219fcf339d744bd9" ns3:_="" ns4:_="">
    <xsd:import namespace="c7184af8-c5d2-4a08-8041-8549b01cd6dc"/>
    <xsd:import namespace="4b30e662-6855-462f-bece-10da13834bb5"/>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7184af8-c5d2-4a08-8041-8549b01cd6d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_activity" ma:index="21"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b30e662-6855-462f-bece-10da13834bb5"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983EAF7-F9C7-4666-BCB4-434C9FF3B827}">
  <ds:schemaRefs>
    <ds:schemaRef ds:uri="4b30e662-6855-462f-bece-10da13834bb5"/>
    <ds:schemaRef ds:uri="http://schemas.microsoft.com/office/2006/metadata/properties"/>
    <ds:schemaRef ds:uri="http://schemas.openxmlformats.org/package/2006/metadata/core-properties"/>
    <ds:schemaRef ds:uri="http://purl.org/dc/dcmitype/"/>
    <ds:schemaRef ds:uri="http://schemas.microsoft.com/office/2006/documentManagement/types"/>
    <ds:schemaRef ds:uri="http://www.w3.org/XML/1998/namespace"/>
    <ds:schemaRef ds:uri="http://purl.org/dc/elements/1.1/"/>
    <ds:schemaRef ds:uri="http://schemas.microsoft.com/office/infopath/2007/PartnerControls"/>
    <ds:schemaRef ds:uri="c7184af8-c5d2-4a08-8041-8549b01cd6dc"/>
    <ds:schemaRef ds:uri="http://purl.org/dc/terms/"/>
  </ds:schemaRefs>
</ds:datastoreItem>
</file>

<file path=customXml/itemProps2.xml><?xml version="1.0" encoding="utf-8"?>
<ds:datastoreItem xmlns:ds="http://schemas.openxmlformats.org/officeDocument/2006/customXml" ds:itemID="{68512B47-DFB1-478E-B929-45EDCEA123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7184af8-c5d2-4a08-8041-8549b01cd6dc"/>
    <ds:schemaRef ds:uri="4b30e662-6855-462f-bece-10da13834bb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52F5C5D-68EE-401E-AD5C-19B728A065C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PAI</vt:lpstr>
      <vt:lpstr>Para PPT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Andres David Martinez Gutierrez</dc:creator>
  <cp:keywords/>
  <dc:description/>
  <cp:lastModifiedBy>David Eduardo Pinzon Romero</cp:lastModifiedBy>
  <cp:revision/>
  <dcterms:created xsi:type="dcterms:W3CDTF">2021-01-12T21:50:06Z</dcterms:created>
  <dcterms:modified xsi:type="dcterms:W3CDTF">2025-03-20T21:33:27Z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0x0101000924570CB9C5AC44A4D624369117BE77</vt:lpwstr>
  </property>
</Properties>
</file>