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6461A3BC-3C6C-4204-9780-C80C6163B2AC}" xr6:coauthVersionLast="47" xr6:coauthVersionMax="47" xr10:uidLastSave="{00000000-0000-0000-0000-000000000000}"/>
  <bookViews>
    <workbookView xWindow="-120" yWindow="-120" windowWidth="29040" windowHeight="15840" xr2:uid="{0D8FA2F1-3537-43E3-9DD5-87EBAC83EA79}"/>
  </bookViews>
  <sheets>
    <sheet name="Riesgos_SDI"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Riesgos_SDI!$A$8:$AL$44</definedName>
    <definedName name="_xlnm.Print_Area" localSheetId="0">Riesgos_SDI!$A$1:$AC$44</definedName>
    <definedName name="Clasi_Impacto" localSheetId="0">[1]Tablas!$A$5:$A$7</definedName>
    <definedName name="Clasi_Impacto">[2]Tablas!$A$5:$A$7</definedName>
    <definedName name="Contratos">'[3]Tabla Impacto'!#REF!</definedName>
    <definedName name="Impacto" localSheetId="0">[1]Tablas!$A$1:$A$2</definedName>
    <definedName name="Impacto">[2]Tablas!$A$1:$A$2</definedName>
    <definedName name="Impacto_Ambientales">'[3]Tabla Impacto'!#REF!</definedName>
    <definedName name="Impacto_Continuidad_Negocio">'[3]Tabla Impacto'!#REF!</definedName>
    <definedName name="Impacto_Contratación">'[3]Tabla Impacto'!#REF!</definedName>
    <definedName name="Impacto_Corrupción">[3]!Table23[#Data]</definedName>
    <definedName name="Impacto_Gestión">'[3]Tabla Impacto'!#REF!</definedName>
    <definedName name="Impacto_Proyectos">'[3]Tabla Impacto'!#REF!</definedName>
    <definedName name="Impacto_Seguridad_Información">'[3]Tabla Impacto'!#REF!</definedName>
    <definedName name="Impacto_Seguridad_Salud_Trabajo">'[3]Tabla Impacto'!#REF!</definedName>
    <definedName name="Nuevo">[4]!Pro[Procesos]</definedName>
    <definedName name="Probabilidad" localSheetId="0">#REF!</definedName>
    <definedName name="Probabilidad">[5]!Proba[Descriptor]</definedName>
    <definedName name="Probabilidad_Ambientales">[3]Tabla_Probabilidad!#REF!</definedName>
    <definedName name="Probabilidad_Continuidad_Negocio">[3]Tabla_Probabilidad!#REF!</definedName>
    <definedName name="Probabilidad_Contratación">[3]Tabla_Probabilidad!#REF!</definedName>
    <definedName name="Probabilidad_Gestión">[3]Tabla_Probabilidad!#REF!</definedName>
    <definedName name="Probabilidad_Proyectos">[3]Tabla_Probabilidad!#REF!</definedName>
    <definedName name="Probabilidad_Seguridad_Información">[3]Tabla_Probabilidad!#REF!</definedName>
    <definedName name="Probabilidad_Seguridad_Salud_Trabajo">[3]Tabla_Probabilidad!#REF!</definedName>
    <definedName name="Procesos" localSheetId="0">#REF!</definedName>
    <definedName name="Procesos">[5]!Pro[Procesos]</definedName>
    <definedName name="Proyectos">'[3]Tabla Impacto'!#REF!</definedName>
    <definedName name="Redacción_Impacto_Contratación">[6]Tabla_Impacto!#REF!</definedName>
    <definedName name="Redacción_Impacto_Proyectos">[6]Tabla_Impacto!#REF!</definedName>
    <definedName name="Redacción_Impacto_Seguridad_Salud_Trabajo">[6]Tabla_Impacto!#REF!</definedName>
    <definedName name="Riesgos" localSheetId="0">#REF!</definedName>
    <definedName name="Riesgos">[5]!Tipo_Riesgo[Tipo de Riesgos]</definedName>
    <definedName name="Riesgos_Ambientales">'[3]Tabla Impacto'!#REF!</definedName>
    <definedName name="Riesgos_Continuidad_Negocio">'[3]Tabla Impacto'!#REF!</definedName>
    <definedName name="Riesgos_Corrupción__LAFT">'[3]Tabla Impacto'!#REF!</definedName>
    <definedName name="Riesgos_Gestión">'[3]Tabla Impacto'!#REF!</definedName>
    <definedName name="Riesgos_SDI">'[3]Tabla Impacto'!#REF!</definedName>
    <definedName name="Riesgos_SST">'[3]Tabla Impacto'!#REF!</definedName>
    <definedName name="Tip.Ctrl" localSheetId="0">[1]Tablas!$A$27:$A$29</definedName>
    <definedName name="Tip.Ctrl">[2]Tablas!$A$27:$A$29</definedName>
    <definedName name="Tipo" localSheetId="0">#REF!</definedName>
    <definedName name="Tipo">[5]!Tipo_Riesgo[Tipo de Riesgos]</definedName>
    <definedName name="Tipologia_Riesgos">[3]Tipologia_Riesgos!#REF!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4" i="1" l="1"/>
  <c r="AE43" i="1"/>
  <c r="AE42" i="1"/>
  <c r="AE41" i="1"/>
  <c r="AE40" i="1"/>
  <c r="AE39" i="1"/>
  <c r="AE38" i="1"/>
  <c r="AE37" i="1"/>
  <c r="AE36" i="1"/>
  <c r="AE35" i="1"/>
  <c r="AE34" i="1"/>
  <c r="AE33" i="1"/>
  <c r="AE32" i="1"/>
  <c r="AE31" i="1"/>
  <c r="AE30" i="1"/>
  <c r="AE29" i="1"/>
  <c r="AE28" i="1"/>
  <c r="AE27" i="1"/>
  <c r="AC25" i="1"/>
  <c r="AE23" i="1"/>
  <c r="AE22" i="1"/>
  <c r="AE21" i="1"/>
  <c r="AE19" i="1"/>
  <c r="AE13" i="1"/>
  <c r="AE9" i="1"/>
</calcChain>
</file>

<file path=xl/sharedStrings.xml><?xml version="1.0" encoding="utf-8"?>
<sst xmlns="http://schemas.openxmlformats.org/spreadsheetml/2006/main" count="477" uniqueCount="249">
  <si>
    <t>FORMATO MATRIZ DE RIESGOS OPERACIONALES
PROCESO GOBIERNO Y GESTIÓN DE LA ESTRATEGIA
MACROPROCESO DIRECCIONAMIENTO ESTRATÉGICO</t>
  </si>
  <si>
    <r>
      <rPr>
        <b/>
        <sz val="12"/>
        <color theme="1"/>
        <rFont val="Arial"/>
        <family val="2"/>
      </rPr>
      <t xml:space="preserve">Código: </t>
    </r>
    <r>
      <rPr>
        <sz val="12"/>
        <color theme="1"/>
        <rFont val="Arial"/>
        <family val="2"/>
      </rPr>
      <t xml:space="preserve">F-DE2-094
</t>
    </r>
    <r>
      <rPr>
        <b/>
        <sz val="12"/>
        <color theme="1"/>
        <rFont val="Arial"/>
        <family val="2"/>
      </rPr>
      <t>Versión No.:</t>
    </r>
    <r>
      <rPr>
        <sz val="12"/>
        <color theme="1"/>
        <rFont val="Arial"/>
        <family val="2"/>
      </rPr>
      <t xml:space="preserve"> 03
</t>
    </r>
    <r>
      <rPr>
        <b/>
        <sz val="12"/>
        <color theme="1"/>
        <rFont val="Arial"/>
        <family val="2"/>
      </rPr>
      <t>Vigencia desde:</t>
    </r>
    <r>
      <rPr>
        <sz val="12"/>
        <color theme="1"/>
        <rFont val="Arial"/>
        <family val="2"/>
      </rPr>
      <t xml:space="preserve">
11 – 04- 2023</t>
    </r>
  </si>
  <si>
    <r>
      <t xml:space="preserve">MATRIZ DE RIESGOS DE SEGURIDAD DE LA INFORMACIÓN 2023
</t>
    </r>
    <r>
      <rPr>
        <b/>
        <sz val="12"/>
        <color theme="0"/>
        <rFont val="Arial"/>
        <family val="2"/>
      </rPr>
      <t>SOCIEDAD DE ACTIVOS ESPECIALES S.A.S.</t>
    </r>
  </si>
  <si>
    <t>Identificación de riesgo</t>
  </si>
  <si>
    <t>Valoración del Riesgo</t>
  </si>
  <si>
    <t>Acciones asociadas al control</t>
  </si>
  <si>
    <t>Monitoreo y Revisión</t>
  </si>
  <si>
    <t xml:space="preserve">Elementos digitales </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</si>
  <si>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</si>
  <si>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</si>
  <si>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</si>
  <si>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</si>
  <si>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</si>
  <si>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</si>
  <si>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</si>
  <si>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</si>
  <si>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</si>
  <si>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</si>
  <si>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</si>
  <si>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</si>
  <si>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</si>
  <si>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</si>
  <si>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</si>
  <si>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</si>
  <si>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</si>
  <si>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</si>
  <si>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</si>
  <si>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Probabilidad</t>
  </si>
  <si>
    <t>Impacto</t>
  </si>
  <si>
    <t>Concatenar</t>
  </si>
  <si>
    <t>Zona del riesgo</t>
  </si>
  <si>
    <t xml:space="preserve">Probabilidad </t>
  </si>
  <si>
    <t>Zona de riesgo</t>
  </si>
  <si>
    <t>% Cumplimiento</t>
  </si>
  <si>
    <t>Observación</t>
  </si>
  <si>
    <t>Promedio % Implementación por Control</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</si>
  <si>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</si>
  <si>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</si>
  <si>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</si>
  <si>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</si>
  <si>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</si>
  <si>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</si>
  <si>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</si>
  <si>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</si>
  <si>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</si>
  <si>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</si>
  <si>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</si>
  <si>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</si>
  <si>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</si>
  <si>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</si>
  <si>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</si>
  <si>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</si>
  <si>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</si>
  <si>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</si>
  <si>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</si>
  <si>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</si>
  <si>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</si>
  <si>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r>
      <rPr>
        <b/>
        <sz val="11"/>
        <color theme="1"/>
        <rFont val="Calibri"/>
        <family val="2"/>
        <scheme val="minor"/>
      </rPr>
      <t>O. Gestión de la Información</t>
    </r>
    <r>
      <rPr>
        <sz val="11"/>
        <color theme="1"/>
        <rFont val="Calibri"/>
        <family val="2"/>
        <scheme val="minor"/>
      </rPr>
      <t>:
A corte de marzo 2023, se realizaron la preparación para las auditorias internas del SGSI</t>
    </r>
  </si>
  <si>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</si>
  <si>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</si>
  <si>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</si>
  <si>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</si>
  <si>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r>
      <rPr>
        <b/>
        <sz val="11"/>
        <color theme="1"/>
        <rFont val="Calibri"/>
        <family val="2"/>
        <scheme val="minor"/>
      </rPr>
      <t xml:space="preserve">G. Talento Humano: </t>
    </r>
    <r>
      <rPr>
        <sz val="11"/>
        <color theme="1"/>
        <rFont val="Calibri"/>
        <family val="2"/>
        <scheme val="minor"/>
      </rPr>
      <t>Las actividades de Formación que se realizan a todos los servidores basados en las necesidades reportadas por las areas</t>
    </r>
    <r>
      <rPr>
        <b/>
        <sz val="11"/>
        <color theme="1"/>
        <rFont val="Calibri"/>
        <family val="2"/>
        <scheme val="minor"/>
      </rPr>
      <t>.</t>
    </r>
    <r>
      <rPr>
        <sz val="11"/>
        <color theme="1"/>
        <rFont val="Calibri"/>
        <family val="2"/>
        <scheme val="minor"/>
      </rPr>
      <t>/</t>
    </r>
    <r>
      <rPr>
        <b/>
        <sz val="11"/>
        <color theme="1"/>
        <rFont val="Calibri"/>
        <family val="2"/>
        <scheme val="minor"/>
      </rPr>
      <t xml:space="preserve"> Evidencia</t>
    </r>
    <r>
      <rPr>
        <sz val="11"/>
        <color theme="1"/>
        <rFont val="Calibri"/>
        <family val="2"/>
        <scheme val="minor"/>
      </rPr>
      <t>: PEC anual</t>
    </r>
  </si>
  <si>
    <t>* Base de seguimiento de planes de acción</t>
  </si>
  <si>
    <t>(Reporte trimestral de plan de acción efectuado/ Reportes trimestral del plan de acción programados)*100%</t>
  </si>
  <si>
    <r>
      <rPr>
        <b/>
        <sz val="11"/>
        <color theme="1"/>
        <rFont val="Calibri"/>
        <family val="2"/>
        <scheme val="minor"/>
      </rPr>
      <t>O. Gestión de la Información</t>
    </r>
    <r>
      <rPr>
        <sz val="11"/>
        <color theme="1"/>
        <rFont val="Calibri"/>
        <family val="2"/>
        <scheme val="minor"/>
      </rPr>
      <t>:
A corte de marzo 2023,  se remitió a la OAP el plan de acción del primer trimestre, con los respectivos seguimientos y avances incluyendo los temas de seguridad</t>
    </r>
  </si>
  <si>
    <t>* Campañas de sensibilización correspondientes a Seguridad y Privacidad de la Información, mediante carteleras y el área de comunicaciones</t>
  </si>
  <si>
    <t>Semestral</t>
  </si>
  <si>
    <t>(Campañas de sensibilización Ejecutadas/Campañas de sensibilización Planeadas) * 100%</t>
  </si>
  <si>
    <r>
      <rPr>
        <b/>
        <sz val="11"/>
        <color theme="1"/>
        <rFont val="Calibri"/>
        <family val="2"/>
        <scheme val="minor"/>
      </rPr>
      <t>O. Gestión de la Información</t>
    </r>
    <r>
      <rPr>
        <sz val="11"/>
        <color theme="1"/>
        <rFont val="Calibri"/>
        <family val="2"/>
        <scheme val="minor"/>
      </rPr>
      <t>:
A corte de marzo 2023 se se enviaron las piezas y comunicaciones</t>
    </r>
  </si>
  <si>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</si>
  <si>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</si>
  <si>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</si>
  <si>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</si>
  <si>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</si>
  <si>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</si>
  <si>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</si>
  <si>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</si>
  <si>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</si>
  <si>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r>
      <rPr>
        <b/>
        <sz val="11"/>
        <color theme="1"/>
        <rFont val="Calibri"/>
        <family val="2"/>
        <scheme val="minor"/>
      </rPr>
      <t>O. Gestión de la Información</t>
    </r>
    <r>
      <rPr>
        <sz val="11"/>
        <color theme="1"/>
        <rFont val="Calibri"/>
        <family val="2"/>
        <scheme val="minor"/>
      </rPr>
      <t>:
A corte de marzo 2023,  no se actualizarón politicas, se encuentra vigente y no requieren actualización</t>
    </r>
  </si>
  <si>
    <t>* Registro de incidentes de seguridad y privacidad de la información</t>
  </si>
  <si>
    <t>(Incidentes atendidos en materia de seguridad y privacidad de la información /Incidentes reportados en materia de seguridad y privacidad de la información)*100%</t>
  </si>
  <si>
    <r>
      <rPr>
        <b/>
        <sz val="11"/>
        <color theme="1"/>
        <rFont val="Calibri"/>
        <family val="2"/>
        <scheme val="minor"/>
      </rPr>
      <t>O. Gestión de la Información</t>
    </r>
    <r>
      <rPr>
        <sz val="11"/>
        <color theme="1"/>
        <rFont val="Calibri"/>
        <family val="2"/>
        <scheme val="minor"/>
      </rPr>
      <t>:
A corte de marzo 2023, en el trimestre no se presentaron incidentes que requieran radicarse en el CSIRT de Gobierno. Los casos de incidentes reportados en la Mesa de Ayuda fueron atentidos oportunamente
Adicionalmemte internamente en la OGI  fueron capacitados los técnicos de la mesa de ayuda en todos los temas y servicios prestados por la torre de seguridad</t>
    </r>
  </si>
  <si>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</si>
  <si>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</si>
  <si>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</si>
  <si>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r>
      <rPr>
        <b/>
        <sz val="11"/>
        <color theme="1"/>
        <rFont val="Calibri"/>
        <family val="2"/>
        <scheme val="minor"/>
      </rPr>
      <t>O. Gestión de la Información</t>
    </r>
    <r>
      <rPr>
        <sz val="11"/>
        <color theme="1"/>
        <rFont val="Calibri"/>
        <family val="2"/>
        <scheme val="minor"/>
      </rPr>
      <t>:
 A corte de marzo 2023,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</si>
  <si>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t xml:space="preserve">* Acuerdo de Confidencialidad en los contratos de los funcionarios </t>
  </si>
  <si>
    <t>(Funcionarios con acuerdo de confidencialidad suscrito/ Total funcionarios SAE) *100%</t>
  </si>
  <si>
    <r>
      <rPr>
        <b/>
        <sz val="11"/>
        <color theme="1"/>
        <rFont val="Calibri"/>
        <family val="2"/>
        <scheme val="minor"/>
      </rPr>
      <t xml:space="preserve">G. Talento Humano: </t>
    </r>
    <r>
      <rPr>
        <sz val="11"/>
        <color theme="1"/>
        <rFont val="Calibri"/>
        <family val="2"/>
        <scheme val="minor"/>
      </rPr>
      <t>Todos los contratos de trabajo para los servidores establece con una cláusula de confidencialidad/</t>
    </r>
    <r>
      <rPr>
        <b/>
        <sz val="11"/>
        <color theme="1"/>
        <rFont val="Calibri"/>
        <family val="2"/>
        <scheme val="minor"/>
      </rPr>
      <t>Evidencia:</t>
    </r>
    <r>
      <rPr>
        <sz val="11"/>
        <color theme="1"/>
        <rFont val="Calibri"/>
        <family val="2"/>
        <scheme val="minor"/>
      </rPr>
      <t xml:space="preserve"> Contrato Laboral</t>
    </r>
  </si>
  <si>
    <t>* Manual de Funciones 
* Comunicación individual de funciones
* Formatos de cumplimiento de funciones o labores recibidos</t>
  </si>
  <si>
    <t>(Funcionarios con comunicación individual de funciones/ Total funcionarios SAE) *100%</t>
  </si>
  <si>
    <t>Sin Reporte</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</si>
  <si>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</si>
  <si>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</si>
  <si>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</si>
  <si>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Cantidad atendidas/cantidad recibidas 350/350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</si>
  <si>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</si>
  <si>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</si>
  <si>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</si>
  <si>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</si>
  <si>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</si>
  <si>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</si>
  <si>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</si>
  <si>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</si>
  <si>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</si>
  <si>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</si>
  <si>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</si>
  <si>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r>
      <rPr>
        <b/>
        <sz val="11"/>
        <color theme="1"/>
        <rFont val="Calibri"/>
        <family val="2"/>
        <scheme val="minor"/>
      </rPr>
      <t>Oficina de Comunicaciones</t>
    </r>
    <r>
      <rPr>
        <sz val="11"/>
        <color theme="1"/>
        <rFont val="Calibri"/>
        <family val="2"/>
        <scheme val="minor"/>
      </rPr>
      <t>: 100%</t>
    </r>
  </si>
  <si>
    <t>* Correos electrónicos de revisión, validación u aprobación de comunicaciones externas a publicar</t>
  </si>
  <si>
    <t>Presidente</t>
  </si>
  <si>
    <t>(Comunicaciones externas con revisión para publicación/ Comunicaciones externas con solicitud de validación y aprobación)*100%</t>
  </si>
  <si>
    <r>
      <t>Presidencia:</t>
    </r>
    <r>
      <rPr>
        <sz val="11"/>
        <color theme="1"/>
        <rFont val="Calibri"/>
        <family val="2"/>
        <scheme val="minor"/>
      </rPr>
      <t xml:space="preserve"> Las solicitudes que son allegadas a Presidencia para validación, son verificadas, de requerirse un ajuste se solicita al área y cuando cumpla los requerimientos se aprueban y firman por el Presidente de la Entidad</t>
    </r>
  </si>
  <si>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</si>
  <si>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</si>
  <si>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</si>
  <si>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</si>
  <si>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</si>
  <si>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</si>
  <si>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</si>
  <si>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</si>
  <si>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</si>
  <si>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</si>
  <si>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</si>
  <si>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</si>
  <si>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</si>
  <si>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</si>
  <si>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r>
      <rPr>
        <b/>
        <sz val="11"/>
        <color theme="1"/>
        <rFont val="Calibri"/>
        <family val="2"/>
        <scheme val="minor"/>
      </rPr>
      <t>O. Gestión de la Información</t>
    </r>
    <r>
      <rPr>
        <sz val="11"/>
        <color theme="1"/>
        <rFont val="Calibri"/>
        <family val="2"/>
        <scheme val="minor"/>
      </rPr>
      <t xml:space="preserve">:
A corte de marzo 2023, no se publicaron documentos nuevos, los publicado se encuentran vigentes </t>
    </r>
  </si>
  <si>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</si>
  <si>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</si>
  <si>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</si>
  <si>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r>
      <rPr>
        <b/>
        <sz val="11"/>
        <color theme="1"/>
        <rFont val="Calibri"/>
        <family val="2"/>
        <scheme val="minor"/>
      </rPr>
      <t>O. Gestión de la Información</t>
    </r>
    <r>
      <rPr>
        <sz val="11"/>
        <color theme="1"/>
        <rFont val="Calibri"/>
        <family val="2"/>
        <scheme val="minor"/>
      </rPr>
      <t>:
A corte de marzo 2023,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</si>
  <si>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t>* Documentación técnica (almacenada como soporte de los proyectos de la OGI) y de usuario final de los aplicativos publicada en TecnoSAE.</t>
  </si>
  <si>
    <t>(Documentos técnicos de la OGI publicados en TecnoSAE/ Documentos  técnicos de la OGI a publicar) * 100%</t>
  </si>
  <si>
    <r>
      <rPr>
        <b/>
        <sz val="11"/>
        <color theme="1"/>
        <rFont val="Calibri"/>
        <family val="2"/>
        <scheme val="minor"/>
      </rPr>
      <t>O. Gestión de la Información</t>
    </r>
    <r>
      <rPr>
        <sz val="11"/>
        <color theme="1"/>
        <rFont val="Calibri"/>
        <family val="2"/>
        <scheme val="minor"/>
      </rPr>
      <t>:
A corte de marzo 2023, no se tenia planeado la publicación de información en Techno SAE</t>
    </r>
  </si>
  <si>
    <t>* Registro de solicitudes e  incidentes en Mesa de ayuda.</t>
  </si>
  <si>
    <t>( Incidentes y solicitudes atendidas en mesa de ayuda/  Incidentes y solicitudes recibidas en mesa de ayuda) * 100%</t>
  </si>
  <si>
    <r>
      <rPr>
        <b/>
        <sz val="11"/>
        <color theme="1"/>
        <rFont val="Calibri"/>
        <family val="2"/>
        <scheme val="minor"/>
      </rPr>
      <t>O. Gestión de la Información</t>
    </r>
    <r>
      <rPr>
        <sz val="11"/>
        <color theme="1"/>
        <rFont val="Calibri"/>
        <family val="2"/>
        <scheme val="minor"/>
      </rPr>
      <t>:
a corte de marzo 2023, se atendieron 2550 solicitudes e incidentes radicados en la mesa de ayuda de 2683. Evidencia mesa de ayuda.
Carpeta de evidencias</t>
    </r>
  </si>
  <si>
    <t>* Inventario de aplicaciones y sistemas de información que soporta los proceso de negocio</t>
  </si>
  <si>
    <t>(Activos de información registrados en inventario de activos/ Total de activos de información de SAE) *100%</t>
  </si>
  <si>
    <r>
      <rPr>
        <b/>
        <sz val="11"/>
        <color theme="1"/>
        <rFont val="Calibri"/>
        <family val="2"/>
        <scheme val="minor"/>
      </rPr>
      <t>O. Gestión de la Información</t>
    </r>
    <r>
      <rPr>
        <sz val="11"/>
        <color theme="1"/>
        <rFont val="Calibri"/>
        <family val="2"/>
        <scheme val="minor"/>
      </rPr>
      <t>:
marzo 2023, no se ha actualizado, el cargue se realiza semestral en el portal de datos abiertos</t>
    </r>
  </si>
  <si>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</si>
  <si>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</si>
  <si>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</si>
  <si>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r>
      <rPr>
        <b/>
        <sz val="11"/>
        <color indexed="8"/>
        <rFont val="Calibri"/>
        <family val="2"/>
      </rPr>
      <t>O. Gestión de la Información</t>
    </r>
    <r>
      <rPr>
        <sz val="11"/>
        <color theme="1"/>
        <rFont val="Calibri"/>
        <family val="2"/>
        <scheme val="minor"/>
      </rPr>
      <t>:</t>
    </r>
    <r>
      <rPr>
        <sz val="11"/>
        <color rgb="FF000000"/>
        <rFont val="Calibri"/>
        <family val="2"/>
        <charset val="1"/>
      </rPr>
      <t xml:space="preserve">
A corte de marzo 2023 se han registrado los etudios previos de los contratos solictados y registrados en el modulo del ERP </t>
    </r>
  </si>
  <si>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</si>
  <si>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</si>
  <si>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</si>
  <si>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r>
      <rPr>
        <b/>
        <sz val="11"/>
        <color theme="1"/>
        <rFont val="Calibri"/>
        <family val="2"/>
        <scheme val="minor"/>
      </rPr>
      <t>O. Gestión de la Información</t>
    </r>
    <r>
      <rPr>
        <sz val="11"/>
        <color theme="1"/>
        <rFont val="Calibri"/>
        <family val="2"/>
        <scheme val="minor"/>
      </rPr>
      <t>:
A corte de marzo 2023. los documentos publicados se encuentran actualizados</t>
    </r>
  </si>
  <si>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</si>
  <si>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</si>
  <si>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</si>
  <si>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</si>
  <si>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</si>
  <si>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</si>
  <si>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</si>
  <si>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</si>
  <si>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</si>
  <si>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</si>
  <si>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r>
      <rPr>
        <b/>
        <sz val="11"/>
        <color theme="1"/>
        <rFont val="Calibri"/>
        <family val="2"/>
        <scheme val="minor"/>
      </rPr>
      <t>O. Gestión de la Información</t>
    </r>
    <r>
      <rPr>
        <sz val="11"/>
        <color theme="1"/>
        <rFont val="Calibri"/>
        <family val="2"/>
        <scheme val="minor"/>
      </rPr>
      <t>:
A corte de marzo 2023, se ejecutaron exitosamente las tareas programadas de backups y se atendieron las restauraciones a demanda, registradas y autorizadas a través de la mesa de ayuda. Las cintas fueron entregadas al proveedor de custodia de medios según procedimiento.</t>
    </r>
  </si>
  <si>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</si>
  <si>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</si>
  <si>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</si>
  <si>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</si>
  <si>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</si>
  <si>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</si>
  <si>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</si>
  <si>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</si>
  <si>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</si>
  <si>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</si>
  <si>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</si>
  <si>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r>
      <rPr>
        <b/>
        <sz val="11"/>
        <color theme="1"/>
        <rFont val="Calibri"/>
        <family val="2"/>
        <scheme val="minor"/>
      </rPr>
      <t>O. Gestión de la Información</t>
    </r>
    <r>
      <rPr>
        <sz val="11"/>
        <color theme="1"/>
        <rFont val="Calibri"/>
        <family val="2"/>
        <scheme val="minor"/>
      </rPr>
      <t>:
A corte de marzo 2023, los incidentes reportados en la mesa de ayuda que afectaran los servicios de TI, se atendieron según los ANS y los tiempos de indisposnibilidad fueron muy pequeños, para no afectar la disponibilidad de los servicios.</t>
    </r>
  </si>
  <si>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</si>
  <si>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</si>
  <si>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</si>
  <si>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r>
      <rPr>
        <b/>
        <sz val="11"/>
        <color theme="1"/>
        <rFont val="Calibri"/>
        <family val="2"/>
        <scheme val="minor"/>
      </rPr>
      <t>O. Gestión de la Información</t>
    </r>
    <r>
      <rPr>
        <sz val="11"/>
        <color theme="1"/>
        <rFont val="Calibri"/>
        <family val="2"/>
        <scheme val="minor"/>
      </rPr>
      <t>:
 A corte de marzo 2023, se han aprobado todos los requerimientos con viabilidad técnica y del negocio detallados en las historias de usuarios</t>
    </r>
  </si>
  <si>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</si>
  <si>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</si>
  <si>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</si>
  <si>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r>
      <rPr>
        <b/>
        <sz val="11"/>
        <color theme="1"/>
        <rFont val="Calibri"/>
        <family val="2"/>
        <scheme val="minor"/>
      </rPr>
      <t>O. Gestión de la Información</t>
    </r>
    <r>
      <rPr>
        <sz val="11"/>
        <color theme="1"/>
        <rFont val="Calibri"/>
        <family val="2"/>
        <scheme val="minor"/>
      </rPr>
      <t>:
A corte de marzo 2023, se han gestionado todos los cambios solicitados en la mesa de ayuda y presentados ante el comité de control de cambios con requisitos necesarios.</t>
    </r>
  </si>
  <si>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</si>
  <si>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</si>
  <si>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</si>
  <si>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</si>
  <si>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Los operarios de mantenimiento con el fin de ejercer un seguimiento al adecuado  funcionamiento de la planta eléctrica, realiza pruebas mensuales, las cuales quedan debidamente registradas en el formato previamente establecido por el área</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</si>
  <si>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</si>
  <si>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</si>
  <si>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</si>
  <si>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</si>
  <si>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r>
      <rPr>
        <b/>
        <sz val="11"/>
        <color theme="1"/>
        <rFont val="Calibri"/>
        <family val="2"/>
        <scheme val="minor"/>
      </rPr>
      <t>O. Gestión de la Información</t>
    </r>
    <r>
      <rPr>
        <sz val="11"/>
        <color theme="1"/>
        <rFont val="Calibri"/>
        <family val="2"/>
        <scheme val="minor"/>
      </rPr>
      <t>:
A corte de marzo 2023, se gestionaron todos los incidentes por operación inadecuada en los sistemas de información registrados en la mesa de ayuda</t>
    </r>
  </si>
  <si>
    <r>
      <rPr>
        <b/>
        <sz val="11"/>
        <color theme="1"/>
        <rFont val="Calibri"/>
        <family val="2"/>
        <scheme val="minor"/>
      </rPr>
      <t>O. Gestión de la Información</t>
    </r>
    <r>
      <rPr>
        <sz val="11"/>
        <color theme="1"/>
        <rFont val="Calibri"/>
        <family val="2"/>
        <scheme val="minor"/>
      </rPr>
      <t>:
 A corte de marzo 2023, se han aprobado todos los requerimientos con viabilidad técnica y del negocio en mesas de trabajo con la fabrica de software</t>
    </r>
  </si>
  <si>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</si>
  <si>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</si>
  <si>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</si>
  <si>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r>
      <rPr>
        <b/>
        <sz val="11"/>
        <color theme="1"/>
        <rFont val="Calibri"/>
        <family val="2"/>
        <scheme val="minor"/>
      </rPr>
      <t>O. Gestión de la Información</t>
    </r>
    <r>
      <rPr>
        <sz val="11"/>
        <color theme="1"/>
        <rFont val="Calibri"/>
        <family val="2"/>
        <scheme val="minor"/>
      </rPr>
      <t>:
A corte de marzo 2023 no se programaron capacitaciones por parte de TH.</t>
    </r>
  </si>
  <si>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</si>
  <si>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</si>
  <si>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</si>
  <si>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</si>
  <si>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</si>
  <si>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</si>
  <si>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</si>
  <si>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</si>
  <si>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</si>
  <si>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</si>
  <si>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theme="1"/>
        <rFont val="Calibri"/>
        <family val="2"/>
        <scheme val="minor"/>
      </rPr>
      <t>GR. Norte:</t>
    </r>
    <r>
      <rPr>
        <sz val="11"/>
        <color theme="1"/>
        <rFont val="Calibri"/>
        <family val="2"/>
        <scheme val="minor"/>
      </rPr>
      <t xml:space="preserve"> 100%
</t>
    </r>
    <r>
      <rPr>
        <b/>
        <sz val="11"/>
        <color theme="1"/>
        <rFont val="Calibri"/>
        <family val="2"/>
        <scheme val="minor"/>
      </rPr>
      <t>GR. Suroccidente</t>
    </r>
    <r>
      <rPr>
        <sz val="11"/>
        <color theme="1"/>
        <rFont val="Calibri"/>
        <family val="2"/>
        <scheme val="minor"/>
      </rPr>
      <t xml:space="preserve">: La gerencia regional, gestiona durante la diligencia de secuestro; el acta para la recepción del inmueble, y el registro de la documentación se realiza dentro de los 5 días posteriores a la diligencia de secuestro en el aplicativo SIGMA 2.0
</t>
    </r>
    <r>
      <rPr>
        <b/>
        <sz val="11"/>
        <color theme="1"/>
        <rFont val="Calibri"/>
        <family val="2"/>
        <scheme val="minor"/>
      </rPr>
      <t>GR. Centro Oriente:</t>
    </r>
    <r>
      <rPr>
        <sz val="11"/>
        <color theme="1"/>
        <rFont val="Calibri"/>
        <family val="2"/>
        <scheme val="minor"/>
      </rPr>
      <t xml:space="preserve"> Verificado por la Cordinación Operativa se evidencia que todos los inmuebles ingresados por diligencia de secuestro han sido ingresados en inventario.</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</si>
  <si>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</si>
  <si>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</si>
  <si>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</si>
  <si>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</si>
  <si>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T1: 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conlución en este primer trimestre se aprobaron 674 activos en el sistema de administración SIGMA SAE
Carpeta 43 - GIT Aseguramiento - Mapa de Riesgos</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</si>
  <si>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</si>
  <si>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</si>
  <si>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</si>
  <si>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</si>
  <si>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</si>
  <si>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</si>
  <si>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</si>
  <si>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</si>
  <si>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</si>
  <si>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r>
      <t xml:space="preserve">GR. Norte: </t>
    </r>
    <r>
      <rPr>
        <sz val="11"/>
        <color theme="1"/>
        <rFont val="Calibri"/>
        <family val="2"/>
        <scheme val="minor"/>
      </rPr>
      <t>100%</t>
    </r>
    <r>
      <rPr>
        <b/>
        <sz val="11"/>
        <color theme="1"/>
        <rFont val="Calibri"/>
        <family val="2"/>
        <scheme val="minor"/>
      </rPr>
      <t xml:space="preserve">
GR. Suroccidente: </t>
    </r>
    <r>
      <rPr>
        <sz val="11"/>
        <color theme="1"/>
        <rFont val="Calibri"/>
        <family val="2"/>
        <scheme val="minor"/>
      </rPr>
      <t xml:space="preserve">Antes de programar la entrega se valida en el VUR la inscripción de la anotación donde se nombra el depositario provisional, de no estar se solicita al GIT de depositarios remitir el memorando mediante el cual se solicitó a la ORIP la anotación, y se reitera.
</t>
    </r>
    <r>
      <rPr>
        <b/>
        <sz val="11"/>
        <color theme="1"/>
        <rFont val="Calibri"/>
        <family val="2"/>
        <scheme val="minor"/>
      </rPr>
      <t>GR. Centro Oriente:</t>
    </r>
    <r>
      <rPr>
        <sz val="11"/>
        <color theme="1"/>
        <rFont val="Calibri"/>
        <family val="2"/>
        <scheme val="minor"/>
      </rPr>
      <t xml:space="preserve"> La Regional Centro Oriente depende de la Gerencia de Bienes Inmuebles  para la entrega de activos a los Depositarios. Es importante mencionar que la solicitud de inscripción de los nombramientos de los Depositarios, no se encuentra dentro de las funciones de la Regional. </t>
    </r>
  </si>
  <si>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</si>
  <si>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</si>
  <si>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</si>
  <si>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</si>
  <si>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GIT. Depositarios: sin reporte</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</si>
  <si>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</si>
  <si>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</si>
  <si>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</si>
  <si>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</si>
  <si>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</si>
  <si>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</si>
  <si>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r>
      <rPr>
        <b/>
        <sz val="11"/>
        <color theme="1"/>
        <rFont val="Calibri"/>
        <family val="2"/>
        <scheme val="minor"/>
      </rPr>
      <t>O. Gestión de la Información</t>
    </r>
    <r>
      <rPr>
        <sz val="11"/>
        <color theme="1"/>
        <rFont val="Calibri"/>
        <family val="2"/>
        <scheme val="minor"/>
      </rPr>
      <t>:
A corte de marzo 2023, las herramientas de monitoreo funcionaron correctamente todos los días.</t>
    </r>
  </si>
  <si>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</si>
  <si>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</si>
  <si>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</si>
  <si>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</si>
  <si>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r>
      <rPr>
        <b/>
        <sz val="11"/>
        <color theme="1"/>
        <rFont val="Calibri"/>
        <family val="2"/>
        <scheme val="minor"/>
      </rPr>
      <t>O. Gestión de la Información</t>
    </r>
    <r>
      <rPr>
        <sz val="11"/>
        <color theme="1"/>
        <rFont val="Calibri"/>
        <family val="2"/>
        <scheme val="minor"/>
      </rPr>
      <t>:
A corte de marzo 2023, las herramientas de monitoreo funcionaron correctamente.</t>
    </r>
  </si>
  <si>
    <t>GESTIÓN DEL TALENTO HUMANO</t>
  </si>
  <si>
    <t>Podría presentarse divulgación de información personal de empleados</t>
  </si>
  <si>
    <t>Permisos ilimitados a usuarios que manejan el sistema</t>
  </si>
  <si>
    <t>Información falsa, cambio y/o actualización de información errada</t>
  </si>
  <si>
    <t>El profesional delegado de la Gerencia de Talento Humano valida los usuarios que requieren  restricción de acceso al sistema de información y bases de datos de Talento Humano a fin de configurar los permisos respectivos en kactus. En caso de existir alguna inconsistencia o cambio se ajustarán los permisos en el sistema de acuerdo con lo autorizado por el Gerente de Talento Humano.</t>
  </si>
  <si>
    <t>* Permisos en el Sistema de Información de Talento Humano
* Permisos de carpetas públicas de talento humano</t>
  </si>
  <si>
    <t>(Módulos del sistema de información de talento humano con permisos parametrizados/ Número de módulos del sistema de información de talento humano)*100%</t>
  </si>
  <si>
    <t>Kactus</t>
  </si>
  <si>
    <t>Software</t>
  </si>
  <si>
    <r>
      <rPr>
        <b/>
        <sz val="11"/>
        <color theme="1"/>
        <rFont val="Calibri"/>
        <family val="2"/>
        <scheme val="minor"/>
      </rPr>
      <t>G. Talento Humano</t>
    </r>
    <r>
      <rPr>
        <sz val="11"/>
        <color theme="1"/>
        <rFont val="Calibri"/>
        <family val="2"/>
        <scheme val="minor"/>
      </rPr>
      <t xml:space="preserve">:  Los usuarios del sistema Kactus tienen los permisos aprobados por la Gerente de Talento Humano. </t>
    </r>
    <r>
      <rPr>
        <sz val="11"/>
        <rFont val="Calibri"/>
        <family val="2"/>
        <scheme val="minor"/>
      </rPr>
      <t>Dependiendo de la gestión que se requieria en el Aplicativo Kactus se da la autorización.</t>
    </r>
  </si>
  <si>
    <r>
      <rPr>
        <b/>
        <sz val="11"/>
        <rFont val="Calibri"/>
        <family val="2"/>
        <scheme val="minor"/>
      </rPr>
      <t>G. Talento Humano</t>
    </r>
    <r>
      <rPr>
        <sz val="11"/>
        <rFont val="Calibri"/>
        <family val="2"/>
        <scheme val="minor"/>
      </rPr>
      <t>: Revisión del Control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</si>
</sst>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b/>
      <sz val="18"/>
      <color rgb="FF000000"/>
      <name val="Arial"/>
      <family val="2"/>
    </font>
    <font>
      <sz val="12"/>
      <color theme="1"/>
      <name val="Arial"/>
      <family val="2"/>
    </font>
    <font>
      <b/>
      <sz val="12"/>
      <color theme="1"/>
      <name val="Arial"/>
      <family val="2"/>
    </font>
    <font>
      <b/>
      <sz val="14"/>
      <color rgb="FF000000"/>
      <name val="Calibri"/>
      <family val="2"/>
    </font>
    <font>
      <sz val="10"/>
      <color rgb="FF000000"/>
      <name val="Calibri"/>
      <family val="2"/>
    </font>
    <font>
      <b/>
      <sz val="22"/>
      <color theme="0"/>
      <name val="Arial"/>
      <family val="2"/>
    </font>
    <font>
      <b/>
      <sz val="12"/>
      <color theme="0"/>
      <name val="Arial"/>
      <family val="2"/>
    </font>
    <font>
      <b/>
      <sz val="22"/>
      <color rgb="FFFFFFFF"/>
      <name val="Calibri"/>
      <family val="2"/>
    </font>
    <font>
      <b/>
      <sz val="10"/>
      <color rgb="FF000000"/>
      <name val="Calibri"/>
      <family val="2"/>
    </font>
    <font>
      <sz val="11"/>
      <color rgb="FF000000"/>
      <name val="Calibri"/>
      <family val="2"/>
      <charset val="1"/>
    </font>
    <font>
      <sz val="11"/>
      <color rgb="FF000000"/>
      <name val="Calibri (Body)"/>
    </font>
    <font>
      <sz val="11"/>
      <color theme="1"/>
      <name val="Calibri (Body)"/>
    </font>
    <font>
      <sz val="11"/>
      <color indexed="8"/>
      <name val="Calibri"/>
      <family val="2"/>
    </font>
    <font>
      <sz val="11"/>
      <color rgb="FF000000"/>
      <name val="Calibri"/>
      <family val="2"/>
    </font>
    <font>
      <b/>
      <sz val="11"/>
      <color indexed="8"/>
      <name val="Calibri"/>
      <family val="2"/>
    </font>
    <font>
      <sz val="11"/>
      <color theme="1"/>
      <name val="Arial Narrow"/>
      <family val="2"/>
    </font>
    <font>
      <sz val="11"/>
      <name val="Calibri"/>
      <family val="2"/>
      <scheme val="minor"/>
    </font>
    <font>
      <b/>
      <sz val="11"/>
      <name val="Calibri"/>
      <family val="2"/>
      <scheme val="minor"/>
    </font>
  </fonts>
  <fills count="18">
    <fill>
      <patternFill patternType="none"/>
    </fill>
    <fill>
      <patternFill patternType="gray125"/>
    </fill>
    <fill>
      <patternFill patternType="solid">
        <fgColor theme="0"/>
        <bgColor indexed="64"/>
      </patternFill>
    </fill>
    <fill>
      <patternFill patternType="solid">
        <fgColor rgb="FF701978"/>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hair">
        <color auto="1"/>
      </left>
      <right/>
      <top style="hair">
        <color auto="1"/>
      </top>
      <bottom style="hair">
        <color auto="1"/>
      </bottom>
      <diagonal/>
    </border>
  </borders>
  <cellStyleXfs count="5">
    <xf numFmtId="0" fontId="0" fillId="0" borderId="0"/>
    <xf numFmtId="0" fontId="1" fillId="0" borderId="0"/>
    <xf numFmtId="0" fontId="13" fillId="0" borderId="0"/>
    <xf numFmtId="9" fontId="13" fillId="0" borderId="0" applyBorder="0" applyProtection="0"/>
    <xf numFmtId="0" fontId="1" fillId="0" borderId="0"/>
  </cellStyleXfs>
  <cellXfs count="140">
    <xf numFmtId="0" fontId="0" fillId="0" borderId="0" xfId="0"/>
    <xf numFmtId="0" fontId="3" fillId="2" borderId="1" xfId="0" applyFont="1" applyFill="1" applyBorder="1"/>
    <xf numFmtId="0" fontId="0" fillId="2" borderId="0" xfId="0" applyFill="1"/>
    <xf numFmtId="0" fontId="1" fillId="2" borderId="0" xfId="1" applyFill="1"/>
    <xf numFmtId="0" fontId="3" fillId="2" borderId="4" xfId="0" applyFont="1" applyFill="1" applyBorder="1"/>
    <xf numFmtId="0" fontId="7" fillId="2" borderId="7" xfId="0" applyFont="1" applyFill="1" applyBorder="1" applyAlignment="1">
      <alignment horizontal="center" vertical="center"/>
    </xf>
    <xf numFmtId="0" fontId="7" fillId="2" borderId="0" xfId="0" applyFont="1" applyFill="1" applyAlignment="1">
      <alignment horizontal="center" vertical="center"/>
    </xf>
    <xf numFmtId="0" fontId="8" fillId="2" borderId="0" xfId="0" applyFont="1" applyFill="1" applyAlignment="1">
      <alignment vertical="center"/>
    </xf>
    <xf numFmtId="0" fontId="11" fillId="2" borderId="7" xfId="0" applyFont="1" applyFill="1" applyBorder="1" applyAlignment="1">
      <alignment horizontal="center" vertical="center" wrapText="1"/>
    </xf>
    <xf numFmtId="0" fontId="11" fillId="2" borderId="0" xfId="0" applyFont="1" applyFill="1" applyAlignment="1">
      <alignment horizontal="center" vertical="center" wrapText="1"/>
    </xf>
    <xf numFmtId="0" fontId="8" fillId="9" borderId="14" xfId="0" applyFont="1" applyFill="1" applyBorder="1" applyAlignment="1">
      <alignment horizontal="center" vertical="center" textRotation="90"/>
    </xf>
    <xf numFmtId="0" fontId="8" fillId="9" borderId="15" xfId="0" applyFont="1" applyFill="1" applyBorder="1" applyAlignment="1">
      <alignment horizontal="center" vertical="center" textRotation="90"/>
    </xf>
    <xf numFmtId="0" fontId="8" fillId="10" borderId="16" xfId="0" applyFont="1" applyFill="1" applyBorder="1" applyAlignment="1">
      <alignment horizontal="center" vertical="center" wrapText="1"/>
    </xf>
    <xf numFmtId="0" fontId="8" fillId="11" borderId="16" xfId="0" applyFont="1" applyFill="1" applyBorder="1" applyAlignment="1">
      <alignment horizontal="center" vertical="center" wrapText="1"/>
    </xf>
    <xf numFmtId="0" fontId="13" fillId="15" borderId="17" xfId="2" applyFill="1" applyBorder="1" applyAlignment="1">
      <alignment horizontal="center" vertical="center"/>
    </xf>
    <xf numFmtId="0" fontId="13" fillId="15" borderId="18" xfId="2" applyFill="1" applyBorder="1" applyAlignment="1">
      <alignment horizontal="center" vertical="center"/>
    </xf>
    <xf numFmtId="0" fontId="1" fillId="15" borderId="18" xfId="1" applyFill="1" applyBorder="1" applyAlignment="1">
      <alignment horizontal="center" vertical="center" wrapText="1"/>
    </xf>
    <xf numFmtId="0" fontId="0" fillId="0" borderId="19" xfId="0" applyBorder="1" applyAlignment="1">
      <alignment horizontal="center" vertical="center" wrapText="1"/>
    </xf>
    <xf numFmtId="0" fontId="14" fillId="2" borderId="19" xfId="0" applyFont="1" applyFill="1" applyBorder="1" applyAlignment="1">
      <alignment horizontal="left" vertical="center" wrapText="1"/>
    </xf>
    <xf numFmtId="0" fontId="15" fillId="2" borderId="19" xfId="0" applyFont="1" applyFill="1" applyBorder="1" applyAlignment="1">
      <alignment horizontal="left" vertical="center" wrapText="1"/>
    </xf>
    <xf numFmtId="9" fontId="13" fillId="0" borderId="19" xfId="2" applyNumberFormat="1" applyBorder="1" applyAlignment="1">
      <alignment horizontal="center" vertical="center"/>
    </xf>
    <xf numFmtId="0" fontId="0" fillId="0" borderId="20" xfId="2" applyFont="1" applyBorder="1" applyAlignment="1">
      <alignment horizontal="left" vertical="center" wrapText="1"/>
    </xf>
    <xf numFmtId="0" fontId="0" fillId="0" borderId="22" xfId="0" applyBorder="1" applyAlignment="1">
      <alignment horizontal="center" vertical="center" wrapText="1"/>
    </xf>
    <xf numFmtId="0" fontId="0" fillId="0" borderId="22" xfId="0" applyBorder="1" applyAlignment="1">
      <alignment horizontal="left" vertical="center" wrapText="1"/>
    </xf>
    <xf numFmtId="0" fontId="0" fillId="10" borderId="22" xfId="0" applyFill="1" applyBorder="1" applyAlignment="1">
      <alignment horizontal="center" vertical="center"/>
    </xf>
    <xf numFmtId="0" fontId="0" fillId="16" borderId="22" xfId="0" applyFill="1" applyBorder="1" applyAlignment="1">
      <alignment horizontal="center" vertical="center" wrapText="1"/>
    </xf>
    <xf numFmtId="0" fontId="0" fillId="0" borderId="22" xfId="0" applyBorder="1" applyAlignment="1">
      <alignment horizontal="center" vertical="center"/>
    </xf>
    <xf numFmtId="49" fontId="0" fillId="0" borderId="22" xfId="0" applyNumberFormat="1" applyBorder="1" applyAlignment="1">
      <alignment horizontal="left" vertical="center" wrapText="1"/>
    </xf>
    <xf numFmtId="1" fontId="0" fillId="10" borderId="22" xfId="0" applyNumberFormat="1" applyFill="1" applyBorder="1" applyAlignment="1">
      <alignment horizontal="center" vertical="center"/>
    </xf>
    <xf numFmtId="0" fontId="14" fillId="2" borderId="22" xfId="0" applyFont="1" applyFill="1" applyBorder="1" applyAlignment="1">
      <alignment horizontal="left" vertical="center" wrapText="1"/>
    </xf>
    <xf numFmtId="0" fontId="15" fillId="2" borderId="22" xfId="0" applyFont="1" applyFill="1" applyBorder="1" applyAlignment="1">
      <alignment horizontal="left" vertical="center" wrapText="1"/>
    </xf>
    <xf numFmtId="9" fontId="0" fillId="0" borderId="22" xfId="0" applyNumberFormat="1" applyBorder="1" applyAlignment="1">
      <alignment horizontal="center" vertical="center" wrapText="1"/>
    </xf>
    <xf numFmtId="0" fontId="0" fillId="0" borderId="23" xfId="0" applyBorder="1" applyAlignment="1">
      <alignment vertical="center" wrapText="1"/>
    </xf>
    <xf numFmtId="49" fontId="15" fillId="2" borderId="22" xfId="0" applyNumberFormat="1" applyFont="1" applyFill="1" applyBorder="1" applyAlignment="1">
      <alignment horizontal="left" vertical="center" wrapText="1"/>
    </xf>
    <xf numFmtId="9" fontId="1" fillId="2" borderId="22" xfId="1" applyNumberFormat="1" applyFill="1" applyBorder="1" applyAlignment="1">
      <alignment horizontal="center" vertical="center" wrapText="1"/>
    </xf>
    <xf numFmtId="0" fontId="2" fillId="0" borderId="22" xfId="0" applyFont="1" applyBorder="1" applyAlignment="1">
      <alignment horizontal="center" vertical="center" wrapText="1"/>
    </xf>
    <xf numFmtId="9" fontId="1" fillId="0" borderId="22" xfId="3" applyFont="1" applyBorder="1" applyAlignment="1">
      <alignment horizontal="center" vertical="center"/>
    </xf>
    <xf numFmtId="0" fontId="16" fillId="0" borderId="23" xfId="2" applyFont="1" applyBorder="1" applyAlignment="1">
      <alignment horizontal="left" vertical="center" wrapText="1"/>
    </xf>
    <xf numFmtId="9" fontId="0" fillId="2" borderId="22" xfId="0" applyNumberFormat="1" applyFill="1" applyBorder="1" applyAlignment="1">
      <alignment horizontal="center" vertical="center"/>
    </xf>
    <xf numFmtId="0" fontId="0" fillId="2" borderId="23" xfId="0" applyFill="1" applyBorder="1" applyAlignment="1">
      <alignment vertical="center" wrapText="1"/>
    </xf>
    <xf numFmtId="0" fontId="2" fillId="2" borderId="23" xfId="2" applyFont="1" applyFill="1" applyBorder="1" applyAlignment="1">
      <alignment horizontal="left" vertical="center" wrapText="1"/>
    </xf>
    <xf numFmtId="9" fontId="0" fillId="2" borderId="19" xfId="3" applyFont="1" applyFill="1" applyBorder="1" applyAlignment="1">
      <alignment vertical="center"/>
    </xf>
    <xf numFmtId="0" fontId="14" fillId="17" borderId="22" xfId="0" applyFont="1" applyFill="1" applyBorder="1" applyAlignment="1">
      <alignment horizontal="left" vertical="center" wrapText="1"/>
    </xf>
    <xf numFmtId="0" fontId="17" fillId="0" borderId="20" xfId="2" applyFont="1" applyBorder="1" applyAlignment="1">
      <alignment horizontal="left" vertical="center" wrapText="1"/>
    </xf>
    <xf numFmtId="9" fontId="1" fillId="2" borderId="22" xfId="1" applyNumberFormat="1" applyFill="1" applyBorder="1" applyAlignment="1">
      <alignment vertical="center" wrapText="1"/>
    </xf>
    <xf numFmtId="0" fontId="0" fillId="2" borderId="23" xfId="0" applyFill="1" applyBorder="1" applyAlignment="1">
      <alignment wrapText="1"/>
    </xf>
    <xf numFmtId="0" fontId="0" fillId="2" borderId="23" xfId="0" applyFill="1" applyBorder="1" applyAlignment="1">
      <alignment horizontal="left" vertical="top" wrapText="1"/>
    </xf>
    <xf numFmtId="9" fontId="1" fillId="2" borderId="21" xfId="1" applyNumberFormat="1" applyFill="1" applyBorder="1" applyAlignment="1">
      <alignment vertical="center" wrapText="1"/>
    </xf>
    <xf numFmtId="9" fontId="19" fillId="2" borderId="13" xfId="0" applyNumberFormat="1" applyFont="1" applyFill="1" applyBorder="1" applyAlignment="1" applyProtection="1">
      <alignment horizontal="center" vertical="center" wrapText="1"/>
      <protection locked="0"/>
    </xf>
    <xf numFmtId="0" fontId="19" fillId="2" borderId="25" xfId="0" applyFont="1" applyFill="1" applyBorder="1" applyAlignment="1" applyProtection="1">
      <alignment horizontal="center" vertical="top" wrapText="1"/>
      <protection locked="0"/>
    </xf>
    <xf numFmtId="0" fontId="2" fillId="2" borderId="23" xfId="0" applyFont="1" applyFill="1" applyBorder="1" applyAlignment="1">
      <alignment horizontal="left" vertical="top" wrapText="1"/>
    </xf>
    <xf numFmtId="0" fontId="1" fillId="2" borderId="0" xfId="4" applyFill="1" applyAlignment="1">
      <alignment horizontal="center" vertical="center"/>
    </xf>
    <xf numFmtId="0" fontId="0" fillId="2" borderId="22" xfId="0" applyFill="1" applyBorder="1" applyAlignment="1">
      <alignment horizontal="center" vertical="center" wrapText="1"/>
    </xf>
    <xf numFmtId="49" fontId="0" fillId="2" borderId="22" xfId="0" applyNumberFormat="1" applyFill="1" applyBorder="1" applyAlignment="1">
      <alignment horizontal="left" vertical="center" wrapText="1"/>
    </xf>
    <xf numFmtId="0" fontId="0" fillId="2" borderId="22" xfId="0" applyFill="1" applyBorder="1" applyAlignment="1">
      <alignment horizontal="left" vertical="center" wrapText="1"/>
    </xf>
    <xf numFmtId="9" fontId="2" fillId="0" borderId="22" xfId="0" applyNumberFormat="1" applyFont="1" applyBorder="1" applyAlignment="1">
      <alignment horizontal="center" vertical="center" wrapText="1"/>
    </xf>
    <xf numFmtId="0" fontId="20" fillId="0" borderId="23" xfId="0" applyFont="1" applyBorder="1" applyAlignment="1">
      <alignment vertical="center" wrapText="1"/>
    </xf>
    <xf numFmtId="1" fontId="0" fillId="0" borderId="22" xfId="0" applyNumberFormat="1" applyBorder="1" applyAlignment="1">
      <alignment horizontal="center" vertical="center" wrapText="1"/>
    </xf>
    <xf numFmtId="0" fontId="0" fillId="0" borderId="22" xfId="0" applyBorder="1" applyAlignment="1">
      <alignment horizontal="center" vertical="center" wrapText="1"/>
    </xf>
    <xf numFmtId="0" fontId="0" fillId="0" borderId="22" xfId="0" applyBorder="1" applyAlignment="1">
      <alignment horizontal="left" vertical="center" wrapText="1"/>
    </xf>
    <xf numFmtId="1" fontId="0" fillId="10" borderId="22" xfId="0" applyNumberFormat="1" applyFill="1" applyBorder="1" applyAlignment="1">
      <alignment horizontal="center" vertical="center" wrapText="1"/>
    </xf>
    <xf numFmtId="0" fontId="0" fillId="10" borderId="22" xfId="0" applyFill="1" applyBorder="1" applyAlignment="1">
      <alignment horizontal="center" vertical="center" wrapText="1"/>
    </xf>
    <xf numFmtId="0" fontId="0" fillId="0" borderId="22" xfId="0" applyBorder="1" applyAlignment="1">
      <alignment horizontal="center" vertical="center"/>
    </xf>
    <xf numFmtId="0" fontId="0" fillId="0" borderId="21" xfId="0" applyBorder="1" applyAlignment="1">
      <alignment horizontal="center" vertical="center" wrapText="1"/>
    </xf>
    <xf numFmtId="0" fontId="0" fillId="0" borderId="24" xfId="0" applyBorder="1" applyAlignment="1">
      <alignment horizontal="center" vertical="center" wrapText="1"/>
    </xf>
    <xf numFmtId="0" fontId="0" fillId="0" borderId="19" xfId="0" applyBorder="1" applyAlignment="1">
      <alignment horizontal="center" vertical="center" wrapText="1"/>
    </xf>
    <xf numFmtId="0" fontId="0" fillId="0" borderId="21" xfId="0" applyBorder="1" applyAlignment="1">
      <alignment horizontal="left" vertical="center" wrapText="1"/>
    </xf>
    <xf numFmtId="0" fontId="0" fillId="0" borderId="24" xfId="0" applyBorder="1" applyAlignment="1">
      <alignment horizontal="left" vertical="center" wrapText="1"/>
    </xf>
    <xf numFmtId="0" fontId="0" fillId="0" borderId="19" xfId="0" applyBorder="1" applyAlignment="1">
      <alignment horizontal="left" vertical="center" wrapText="1"/>
    </xf>
    <xf numFmtId="49" fontId="0" fillId="0" borderId="22" xfId="0" applyNumberFormat="1" applyBorder="1" applyAlignment="1">
      <alignment horizontal="left" vertical="center" wrapText="1"/>
    </xf>
    <xf numFmtId="9" fontId="1" fillId="2" borderId="22" xfId="1" applyNumberFormat="1" applyFill="1" applyBorder="1" applyAlignment="1">
      <alignment horizontal="center" vertical="center" wrapText="1"/>
    </xf>
    <xf numFmtId="0" fontId="1" fillId="2" borderId="22" xfId="1" applyFill="1" applyBorder="1" applyAlignment="1">
      <alignment horizontal="center" vertical="center" wrapText="1"/>
    </xf>
    <xf numFmtId="0" fontId="0" fillId="0" borderId="21"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9" fontId="0" fillId="2" borderId="21" xfId="3" applyFont="1" applyFill="1" applyBorder="1" applyAlignment="1">
      <alignment horizontal="center" vertical="center"/>
    </xf>
    <xf numFmtId="9" fontId="0" fillId="2" borderId="24" xfId="3" applyFont="1" applyFill="1" applyBorder="1" applyAlignment="1">
      <alignment horizontal="center" vertical="center"/>
    </xf>
    <xf numFmtId="1" fontId="0" fillId="10" borderId="22" xfId="0" applyNumberFormat="1" applyFill="1" applyBorder="1" applyAlignment="1">
      <alignment horizontal="center" vertical="center"/>
    </xf>
    <xf numFmtId="0" fontId="0" fillId="16" borderId="22" xfId="0" applyFill="1" applyBorder="1" applyAlignment="1">
      <alignment horizontal="center" vertical="center" wrapText="1"/>
    </xf>
    <xf numFmtId="0" fontId="0" fillId="10" borderId="22" xfId="0" applyFill="1" applyBorder="1" applyAlignment="1">
      <alignment horizontal="center" vertical="center"/>
    </xf>
    <xf numFmtId="9" fontId="1" fillId="2" borderId="19" xfId="1" applyNumberFormat="1" applyFill="1" applyBorder="1" applyAlignment="1">
      <alignment horizontal="center" vertical="center" wrapText="1"/>
    </xf>
    <xf numFmtId="0" fontId="0" fillId="10" borderId="19" xfId="0" applyFill="1" applyBorder="1" applyAlignment="1">
      <alignment horizontal="center" vertical="center"/>
    </xf>
    <xf numFmtId="0" fontId="0" fillId="16" borderId="19" xfId="0" applyFill="1" applyBorder="1" applyAlignment="1">
      <alignment horizontal="center" vertical="center" wrapText="1"/>
    </xf>
    <xf numFmtId="49" fontId="0" fillId="0" borderId="19" xfId="0" applyNumberFormat="1" applyBorder="1" applyAlignment="1">
      <alignment horizontal="left" vertical="center" wrapText="1"/>
    </xf>
    <xf numFmtId="1" fontId="0" fillId="10" borderId="19" xfId="0" applyNumberFormat="1" applyFill="1" applyBorder="1" applyAlignment="1">
      <alignment horizontal="center" vertical="center"/>
    </xf>
    <xf numFmtId="0" fontId="8" fillId="13" borderId="14" xfId="0" applyFont="1" applyFill="1" applyBorder="1" applyAlignment="1">
      <alignment horizontal="center" vertical="center" wrapText="1"/>
    </xf>
    <xf numFmtId="0" fontId="8" fillId="13" borderId="15" xfId="0" applyFont="1" applyFill="1" applyBorder="1" applyAlignment="1">
      <alignment horizontal="center" vertical="center" wrapText="1"/>
    </xf>
    <xf numFmtId="0" fontId="8" fillId="14" borderId="14" xfId="0" applyFont="1" applyFill="1" applyBorder="1" applyAlignment="1">
      <alignment horizontal="center" vertical="center" wrapText="1"/>
    </xf>
    <xf numFmtId="0" fontId="8" fillId="14" borderId="15" xfId="0" applyFont="1" applyFill="1" applyBorder="1" applyAlignment="1">
      <alignment horizontal="center" vertical="center" wrapText="1"/>
    </xf>
    <xf numFmtId="0" fontId="13" fillId="15" borderId="8" xfId="2" applyFill="1" applyBorder="1" applyAlignment="1">
      <alignment horizontal="center" vertical="center"/>
    </xf>
    <xf numFmtId="0" fontId="13" fillId="15" borderId="9" xfId="2" applyFill="1" applyBorder="1" applyAlignment="1">
      <alignment horizontal="center" vertical="center"/>
    </xf>
    <xf numFmtId="0" fontId="13" fillId="15" borderId="12" xfId="2" applyFill="1" applyBorder="1" applyAlignment="1">
      <alignment horizontal="center" vertical="center"/>
    </xf>
    <xf numFmtId="0" fontId="8" fillId="12" borderId="1" xfId="0" applyFont="1" applyFill="1" applyBorder="1" applyAlignment="1">
      <alignment horizontal="center" vertical="center" wrapText="1"/>
    </xf>
    <xf numFmtId="0" fontId="8" fillId="12" borderId="4" xfId="0" applyFont="1" applyFill="1" applyBorder="1" applyAlignment="1">
      <alignment horizontal="center" vertical="center" wrapText="1"/>
    </xf>
    <xf numFmtId="0" fontId="8" fillId="12" borderId="14" xfId="0" applyFont="1" applyFill="1" applyBorder="1" applyAlignment="1">
      <alignment horizontal="center" vertical="center" wrapText="1"/>
    </xf>
    <xf numFmtId="0" fontId="8" fillId="12" borderId="15"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8" fillId="10" borderId="2" xfId="0" applyFont="1" applyFill="1" applyBorder="1" applyAlignment="1">
      <alignment horizontal="center" vertical="center" wrapText="1"/>
    </xf>
    <xf numFmtId="0" fontId="8" fillId="10" borderId="3" xfId="0" applyFont="1" applyFill="1" applyBorder="1" applyAlignment="1">
      <alignment horizontal="center" vertical="center" wrapText="1"/>
    </xf>
    <xf numFmtId="0" fontId="8" fillId="11" borderId="1" xfId="0" applyFont="1" applyFill="1" applyBorder="1" applyAlignment="1">
      <alignment horizontal="center" vertical="center" wrapText="1"/>
    </xf>
    <xf numFmtId="0" fontId="8" fillId="11" borderId="2" xfId="0" applyFont="1" applyFill="1" applyBorder="1" applyAlignment="1">
      <alignment horizontal="center" vertical="center" wrapText="1"/>
    </xf>
    <xf numFmtId="0" fontId="8" fillId="11" borderId="3" xfId="0" applyFont="1" applyFill="1" applyBorder="1" applyAlignment="1">
      <alignment horizontal="center" vertical="center" wrapText="1"/>
    </xf>
    <xf numFmtId="0" fontId="2" fillId="4" borderId="8" xfId="2" applyFont="1" applyFill="1" applyBorder="1" applyAlignment="1">
      <alignment horizontal="center" vertical="center"/>
    </xf>
    <xf numFmtId="0" fontId="2" fillId="4" borderId="9" xfId="2" applyFont="1" applyFill="1" applyBorder="1" applyAlignment="1">
      <alignment horizontal="center" vertical="center"/>
    </xf>
    <xf numFmtId="0" fontId="2" fillId="4" borderId="12" xfId="2" applyFont="1" applyFill="1" applyBorder="1" applyAlignment="1">
      <alignment horizontal="center" vertical="center"/>
    </xf>
    <xf numFmtId="0" fontId="8" fillId="9" borderId="14" xfId="0" applyFont="1" applyFill="1" applyBorder="1" applyAlignment="1">
      <alignment horizontal="center" vertical="center" textRotation="90"/>
    </xf>
    <xf numFmtId="0" fontId="8" fillId="9" borderId="15" xfId="0" applyFont="1" applyFill="1" applyBorder="1" applyAlignment="1">
      <alignment horizontal="center" vertical="center" textRotation="90"/>
    </xf>
    <xf numFmtId="0" fontId="8" fillId="9" borderId="14" xfId="0" applyFont="1" applyFill="1" applyBorder="1" applyAlignment="1">
      <alignment horizontal="center" vertical="center"/>
    </xf>
    <xf numFmtId="0" fontId="8" fillId="9" borderId="15" xfId="0" applyFont="1" applyFill="1" applyBorder="1" applyAlignment="1">
      <alignment horizontal="center" vertical="center"/>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horizontal="left" vertical="center" wrapText="1"/>
    </xf>
    <xf numFmtId="0" fontId="9" fillId="3" borderId="0" xfId="0" applyFont="1" applyFill="1" applyAlignment="1">
      <alignment horizontal="center" wrapText="1"/>
    </xf>
    <xf numFmtId="0" fontId="12" fillId="4" borderId="8" xfId="0" applyFont="1" applyFill="1" applyBorder="1" applyAlignment="1">
      <alignment horizontal="center" vertical="center"/>
    </xf>
    <xf numFmtId="0" fontId="12" fillId="4" borderId="9" xfId="0" applyFont="1" applyFill="1" applyBorder="1" applyAlignment="1">
      <alignment horizontal="center" vertical="center"/>
    </xf>
    <xf numFmtId="0" fontId="12" fillId="4" borderId="10" xfId="0" applyFont="1" applyFill="1" applyBorder="1" applyAlignment="1">
      <alignment horizontal="center" vertical="center"/>
    </xf>
    <xf numFmtId="0" fontId="12" fillId="5" borderId="11" xfId="0" applyFont="1" applyFill="1" applyBorder="1" applyAlignment="1">
      <alignment horizontal="center" vertical="center"/>
    </xf>
    <xf numFmtId="0" fontId="12" fillId="5" borderId="9" xfId="0" applyFont="1" applyFill="1" applyBorder="1" applyAlignment="1">
      <alignment horizontal="center" vertical="center"/>
    </xf>
    <xf numFmtId="0" fontId="12" fillId="5" borderId="10" xfId="0" applyFont="1" applyFill="1" applyBorder="1" applyAlignment="1">
      <alignment horizontal="center" vertical="center"/>
    </xf>
    <xf numFmtId="0" fontId="12" fillId="6" borderId="9" xfId="0" applyFont="1" applyFill="1" applyBorder="1" applyAlignment="1">
      <alignment horizontal="center" vertical="center" wrapText="1"/>
    </xf>
    <xf numFmtId="0" fontId="12" fillId="6" borderId="10"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2"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12" fillId="8" borderId="12" xfId="0" applyFont="1" applyFill="1" applyBorder="1" applyAlignment="1">
      <alignment horizontal="center" vertical="center" wrapText="1"/>
    </xf>
  </cellXfs>
  <cellStyles count="5">
    <cellStyle name="Normal" xfId="0" builtinId="0"/>
    <cellStyle name="Normal 2" xfId="2" xr:uid="{EAD7E863-CFF8-4496-82E2-FD62AC05DC09}"/>
    <cellStyle name="Normal 2 2" xfId="1" xr:uid="{20CFEC80-5CDA-4B53-958E-14DCA70925D1}"/>
    <cellStyle name="Normal 3" xfId="4" xr:uid="{D82AFED4-9819-4945-9F9D-B3E73BDC5D53}"/>
    <cellStyle name="Porcentaje 2" xfId="3" xr:uid="{71A8F8A5-3BF0-4648-A79B-0654816CE64F}"/>
  </cellStyles>
  <dxfs count="92">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C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92D050"/>
        </patternFill>
      </fill>
    </dxf>
    <dxf>
      <fill>
        <patternFill>
          <bgColor rgb="FFFFC000"/>
        </patternFill>
      </fill>
    </dxf>
    <dxf>
      <fill>
        <patternFill>
          <bgColor rgb="FFFFFF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92D050"/>
        </patternFill>
      </fill>
    </dxf>
    <dxf>
      <fill>
        <patternFill>
          <bgColor rgb="FFFF0000"/>
        </patternFill>
      </fill>
    </dxf>
    <dxf>
      <fill>
        <patternFill>
          <bgColor rgb="FFFFC0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alcChain" Target="calcChain.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650875</xdr:colOff>
      <xdr:row>0</xdr:row>
      <xdr:rowOff>107950</xdr:rowOff>
    </xdr:from>
    <xdr:to>
      <xdr:col>4</xdr:col>
      <xdr:colOff>1682750</xdr:colOff>
      <xdr:row>1</xdr:row>
      <xdr:rowOff>681086</xdr:rowOff>
    </xdr:to>
    <xdr:pic>
      <xdr:nvPicPr>
        <xdr:cNvPr id="2" name="Imagen 1">
          <a:extLst>
            <a:ext uri="{FF2B5EF4-FFF2-40B4-BE49-F238E27FC236}">
              <a16:creationId xmlns:a16="http://schemas.microsoft.com/office/drawing/2014/main" id="{ADF161F6-8006-4503-9C50-D64E629BBD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6650" y="107950"/>
          <a:ext cx="1984375" cy="11922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fileserver\publica\1%20-%20Oficina%20Asesora%20de%20Planeaci&#242;n\2.%20Riesgos\2023\02_Seguimientos\Seguimiento_1T\00_Matrices_riesgos\Matriz_Riesgos_Corrupcion_2023_v2.xlsm" TargetMode="External"/><Relationship Id="rId1" Type="http://schemas.openxmlformats.org/officeDocument/2006/relationships/externalLinkPath" Target="https://saesas-my.sharepoint.com/1%20-%20Oficina%20Asesora%20de%20Planeaci&#242;n/2.%20Riesgos/2023/02_Seguimientos/Seguimiento_1T/00_Matrices_riesgos/Matriz_Riesgos_Corrupcion_2023_v2.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saesas-my.sharepoint.com/1%20-%20Oficina%20Asesora%20de%20Planeaci&#242;n/2.%20Riesgos/2022/01_Formulacion_Actualizaciones/Versiones_Oficiales/Matriz_Riesgos_Operacionales_2022_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3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B8" t="str">
            <v>RIESGO DE CORRUPCIÓN</v>
          </cell>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7C258-432C-4C13-BD9D-C8A80DED318D}">
  <sheetPr>
    <tabColor theme="8" tint="-0.249977111117893"/>
  </sheetPr>
  <dimension ref="A1:AE45"/>
  <sheetViews>
    <sheetView tabSelected="1" topLeftCell="G1" zoomScale="60" zoomScaleNormal="60" zoomScaleSheetLayoutView="86" workbookViewId="0">
      <selection activeCell="Z1" sqref="Z1:AB2"/>
    </sheetView>
  </sheetViews>
  <sheetFormatPr baseColWidth="10" defaultColWidth="11.42578125" defaultRowHeight="0" customHeight="1" zeroHeight="1" x14ac:dyDescent="0.25"/>
  <cols>
    <col min="1" max="1" width="7.28515625" style="2" customWidth="1"/>
    <col min="2" max="3" width="7.28515625" style="2" hidden="1" customWidth="1"/>
    <col min="4" max="4" width="14.28515625" style="2" customWidth="1"/>
    <col min="5" max="5" width="33.85546875" style="2" customWidth="1"/>
    <col min="6" max="6" width="13.28515625" style="2" customWidth="1"/>
    <col min="7" max="7" width="32.28515625" style="2" customWidth="1"/>
    <col min="8" max="8" width="29.85546875" style="2" customWidth="1"/>
    <col min="9" max="9" width="11.42578125" style="2" hidden="1" customWidth="1"/>
    <col min="10" max="10" width="7.42578125" style="2" hidden="1" customWidth="1"/>
    <col min="11" max="11" width="11.28515625" style="2" hidden="1" customWidth="1"/>
    <col min="12" max="12" width="11.28515625" style="2" customWidth="1"/>
    <col min="13" max="13" width="9.28515625" style="2" customWidth="1"/>
    <col min="14" max="14" width="13.28515625" style="2" customWidth="1"/>
    <col min="15" max="15" width="12.7109375" style="2" customWidth="1"/>
    <col min="16" max="16" width="33.28515625" style="2" customWidth="1"/>
    <col min="17" max="17" width="10.42578125" style="2" hidden="1" customWidth="1"/>
    <col min="18" max="18" width="7.42578125" style="2" hidden="1" customWidth="1"/>
    <col min="19" max="19" width="10.42578125" style="2" hidden="1" customWidth="1"/>
    <col min="20" max="20" width="11.140625" style="2" customWidth="1"/>
    <col min="21" max="21" width="10" style="2" customWidth="1"/>
    <col min="22" max="22" width="12.7109375" style="2" customWidth="1"/>
    <col min="23" max="23" width="32.42578125" style="2" customWidth="1"/>
    <col min="24" max="25" width="25" style="2" customWidth="1"/>
    <col min="26" max="26" width="28" style="2" customWidth="1"/>
    <col min="27" max="27" width="20.140625" style="2" customWidth="1"/>
    <col min="28" max="28" width="20" style="2" customWidth="1"/>
    <col min="29" max="30" width="22.28515625" style="2" customWidth="1"/>
    <col min="31" max="31" width="16.28515625" style="3" customWidth="1"/>
    <col min="32" max="38" width="11.42578125" style="2" customWidth="1"/>
    <col min="39" max="16384" width="11.42578125" style="2"/>
  </cols>
  <sheetData>
    <row r="1" spans="1:31" ht="48.75" customHeight="1" x14ac:dyDescent="0.25">
      <c r="A1" s="1"/>
      <c r="B1" s="109"/>
      <c r="C1" s="110"/>
      <c r="D1" s="110"/>
      <c r="E1" s="110"/>
      <c r="F1" s="111"/>
      <c r="G1" s="115" t="s">
        <v>0</v>
      </c>
      <c r="H1" s="116"/>
      <c r="I1" s="116"/>
      <c r="J1" s="116"/>
      <c r="K1" s="116"/>
      <c r="L1" s="116"/>
      <c r="M1" s="116"/>
      <c r="N1" s="116"/>
      <c r="O1" s="116"/>
      <c r="P1" s="116"/>
      <c r="Q1" s="116"/>
      <c r="R1" s="116"/>
      <c r="S1" s="116"/>
      <c r="T1" s="116"/>
      <c r="U1" s="116"/>
      <c r="V1" s="116"/>
      <c r="W1" s="116"/>
      <c r="X1" s="116"/>
      <c r="Y1" s="117"/>
      <c r="Z1" s="121" t="s">
        <v>1</v>
      </c>
      <c r="AA1" s="122"/>
      <c r="AB1" s="123"/>
    </row>
    <row r="2" spans="1:31" ht="63.75" customHeight="1" thickBot="1" x14ac:dyDescent="0.3">
      <c r="A2" s="4"/>
      <c r="B2" s="112"/>
      <c r="C2" s="113"/>
      <c r="D2" s="113"/>
      <c r="E2" s="113"/>
      <c r="F2" s="114"/>
      <c r="G2" s="118"/>
      <c r="H2" s="119"/>
      <c r="I2" s="119"/>
      <c r="J2" s="119"/>
      <c r="K2" s="119"/>
      <c r="L2" s="119"/>
      <c r="M2" s="119"/>
      <c r="N2" s="119"/>
      <c r="O2" s="119"/>
      <c r="P2" s="119"/>
      <c r="Q2" s="119"/>
      <c r="R2" s="119"/>
      <c r="S2" s="119"/>
      <c r="T2" s="119"/>
      <c r="U2" s="119"/>
      <c r="V2" s="119"/>
      <c r="W2" s="119"/>
      <c r="X2" s="119"/>
      <c r="Y2" s="120"/>
      <c r="Z2" s="124"/>
      <c r="AA2" s="125"/>
      <c r="AB2" s="126"/>
    </row>
    <row r="3" spans="1:31" ht="24" customHeight="1" x14ac:dyDescent="0.25">
      <c r="A3" s="5"/>
      <c r="B3" s="6"/>
      <c r="C3" s="6"/>
      <c r="D3" s="6"/>
      <c r="E3" s="6"/>
      <c r="F3" s="6"/>
      <c r="G3" s="6"/>
      <c r="H3" s="6"/>
      <c r="I3" s="6"/>
      <c r="J3" s="6"/>
      <c r="K3" s="6"/>
      <c r="L3" s="6"/>
      <c r="M3" s="6"/>
      <c r="N3" s="6"/>
      <c r="O3" s="6"/>
      <c r="P3" s="6"/>
      <c r="Q3" s="6"/>
      <c r="R3" s="6"/>
      <c r="S3" s="6"/>
      <c r="T3" s="6"/>
      <c r="U3" s="6"/>
      <c r="V3" s="6"/>
      <c r="Z3" s="7"/>
      <c r="AA3" s="6"/>
      <c r="AB3" s="7"/>
    </row>
    <row r="4" spans="1:31" ht="54" customHeight="1" x14ac:dyDescent="0.4">
      <c r="A4" s="127" t="s">
        <v>2</v>
      </c>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row>
    <row r="5" spans="1:31" ht="24" customHeight="1" thickBot="1" x14ac:dyDescent="0.3">
      <c r="A5" s="8"/>
      <c r="B5" s="9"/>
      <c r="C5" s="9"/>
      <c r="D5" s="9"/>
      <c r="E5" s="9"/>
      <c r="F5" s="9"/>
      <c r="G5" s="9"/>
      <c r="H5" s="9"/>
      <c r="I5" s="9"/>
      <c r="J5" s="9"/>
      <c r="K5" s="9"/>
      <c r="L5" s="9"/>
      <c r="M5" s="9"/>
      <c r="N5" s="9"/>
      <c r="O5" s="9"/>
      <c r="P5" s="9"/>
      <c r="Q5" s="9"/>
      <c r="R5" s="9"/>
      <c r="S5" s="9"/>
      <c r="T5" s="9"/>
      <c r="U5" s="9"/>
      <c r="V5" s="9"/>
      <c r="Z5" s="7"/>
      <c r="AA5" s="7"/>
      <c r="AB5" s="7"/>
    </row>
    <row r="6" spans="1:31" ht="38.25" customHeight="1" thickBot="1" x14ac:dyDescent="0.3">
      <c r="A6" s="128" t="s">
        <v>3</v>
      </c>
      <c r="B6" s="129"/>
      <c r="C6" s="129"/>
      <c r="D6" s="129"/>
      <c r="E6" s="129"/>
      <c r="F6" s="129"/>
      <c r="G6" s="129"/>
      <c r="H6" s="130"/>
      <c r="I6" s="131" t="s">
        <v>4</v>
      </c>
      <c r="J6" s="132"/>
      <c r="K6" s="132"/>
      <c r="L6" s="132"/>
      <c r="M6" s="132"/>
      <c r="N6" s="132"/>
      <c r="O6" s="132"/>
      <c r="P6" s="132"/>
      <c r="Q6" s="132"/>
      <c r="R6" s="132"/>
      <c r="S6" s="132"/>
      <c r="T6" s="132"/>
      <c r="U6" s="132"/>
      <c r="V6" s="133"/>
      <c r="W6" s="134" t="s">
        <v>5</v>
      </c>
      <c r="X6" s="135"/>
      <c r="Y6" s="136" t="s">
        <v>6</v>
      </c>
      <c r="Z6" s="137"/>
      <c r="AA6" s="138" t="s">
        <v>7</v>
      </c>
      <c r="AB6" s="139"/>
      <c r="AC6" s="102" t="s">
        <v>8</v>
      </c>
      <c r="AD6" s="103"/>
      <c r="AE6" s="104"/>
    </row>
    <row r="7" spans="1:31" ht="38.25" customHeight="1" thickBot="1" x14ac:dyDescent="0.3">
      <c r="A7" s="105" t="s">
        <v>9</v>
      </c>
      <c r="B7" s="10"/>
      <c r="C7" s="10"/>
      <c r="D7" s="105" t="s">
        <v>10</v>
      </c>
      <c r="E7" s="107" t="s">
        <v>11</v>
      </c>
      <c r="F7" s="107" t="s">
        <v>12</v>
      </c>
      <c r="G7" s="107" t="s">
        <v>13</v>
      </c>
      <c r="H7" s="107" t="s">
        <v>14</v>
      </c>
      <c r="I7" s="96" t="s">
        <v>15</v>
      </c>
      <c r="J7" s="97"/>
      <c r="K7" s="98"/>
      <c r="L7" s="99" t="s">
        <v>16</v>
      </c>
      <c r="M7" s="100"/>
      <c r="N7" s="101"/>
      <c r="O7" s="92" t="s">
        <v>17</v>
      </c>
      <c r="P7" s="94" t="s">
        <v>18</v>
      </c>
      <c r="Q7" s="96" t="s">
        <v>19</v>
      </c>
      <c r="R7" s="97"/>
      <c r="S7" s="98"/>
      <c r="T7" s="99" t="s">
        <v>19</v>
      </c>
      <c r="U7" s="100"/>
      <c r="V7" s="101"/>
      <c r="W7" s="94" t="s">
        <v>20</v>
      </c>
      <c r="X7" s="92" t="s">
        <v>21</v>
      </c>
      <c r="Y7" s="85" t="s">
        <v>22</v>
      </c>
      <c r="Z7" s="85" t="s">
        <v>23</v>
      </c>
      <c r="AA7" s="87" t="s">
        <v>24</v>
      </c>
      <c r="AB7" s="87" t="s">
        <v>25</v>
      </c>
      <c r="AC7" s="89" t="s">
        <v>26</v>
      </c>
      <c r="AD7" s="90"/>
      <c r="AE7" s="91"/>
    </row>
    <row r="8" spans="1:31" ht="38.25" customHeight="1" thickBot="1" x14ac:dyDescent="0.3">
      <c r="A8" s="106"/>
      <c r="B8" s="11"/>
      <c r="C8" s="11"/>
      <c r="D8" s="106"/>
      <c r="E8" s="108"/>
      <c r="F8" s="108"/>
      <c r="G8" s="108"/>
      <c r="H8" s="108"/>
      <c r="I8" s="12" t="s">
        <v>27</v>
      </c>
      <c r="J8" s="12" t="s">
        <v>28</v>
      </c>
      <c r="K8" s="12" t="s">
        <v>29</v>
      </c>
      <c r="L8" s="13" t="s">
        <v>27</v>
      </c>
      <c r="M8" s="13" t="s">
        <v>28</v>
      </c>
      <c r="N8" s="13" t="s">
        <v>30</v>
      </c>
      <c r="O8" s="93"/>
      <c r="P8" s="95"/>
      <c r="Q8" s="12" t="s">
        <v>27</v>
      </c>
      <c r="R8" s="12" t="s">
        <v>28</v>
      </c>
      <c r="S8" s="12" t="s">
        <v>29</v>
      </c>
      <c r="T8" s="13" t="s">
        <v>31</v>
      </c>
      <c r="U8" s="13" t="s">
        <v>28</v>
      </c>
      <c r="V8" s="13" t="s">
        <v>32</v>
      </c>
      <c r="W8" s="95"/>
      <c r="X8" s="93"/>
      <c r="Y8" s="86"/>
      <c r="Z8" s="86"/>
      <c r="AA8" s="88"/>
      <c r="AB8" s="88"/>
      <c r="AC8" s="14" t="s">
        <v>33</v>
      </c>
      <c r="AD8" s="15" t="s">
        <v>34</v>
      </c>
      <c r="AE8" s="16" t="s">
        <v>35</v>
      </c>
    </row>
    <row r="9" spans="1:31" ht="102.95" customHeight="1" x14ac:dyDescent="0.25">
      <c r="A9" s="65">
        <v>20</v>
      </c>
      <c r="B9" s="17">
        <v>20</v>
      </c>
      <c r="C9" s="17" t="s">
        <v>36</v>
      </c>
      <c r="D9" s="65" t="s">
        <v>36</v>
      </c>
      <c r="E9" s="68" t="s">
        <v>37</v>
      </c>
      <c r="F9" s="68" t="s">
        <v>38</v>
      </c>
      <c r="G9" s="68" t="s">
        <v>39</v>
      </c>
      <c r="H9" s="68" t="s">
        <v>40</v>
      </c>
      <c r="I9" s="81">
        <v>3</v>
      </c>
      <c r="J9" s="81">
        <v>3</v>
      </c>
      <c r="K9" s="82" t="s">
        <v>41</v>
      </c>
      <c r="L9" s="74" t="s">
        <v>42</v>
      </c>
      <c r="M9" s="74" t="s">
        <v>43</v>
      </c>
      <c r="N9" s="74" t="s">
        <v>44</v>
      </c>
      <c r="O9" s="65" t="s">
        <v>45</v>
      </c>
      <c r="P9" s="83" t="s">
        <v>46</v>
      </c>
      <c r="Q9" s="84">
        <v>2</v>
      </c>
      <c r="R9" s="81">
        <v>1</v>
      </c>
      <c r="S9" s="82" t="s">
        <v>47</v>
      </c>
      <c r="T9" s="74" t="s">
        <v>48</v>
      </c>
      <c r="U9" s="74" t="s">
        <v>49</v>
      </c>
      <c r="V9" s="74" t="s">
        <v>50</v>
      </c>
      <c r="W9" s="18" t="s">
        <v>51</v>
      </c>
      <c r="X9" s="18" t="s">
        <v>52</v>
      </c>
      <c r="Y9" s="18" t="s">
        <v>53</v>
      </c>
      <c r="Z9" s="19" t="s">
        <v>54</v>
      </c>
      <c r="AA9" s="68" t="s">
        <v>55</v>
      </c>
      <c r="AB9" s="68" t="s">
        <v>56</v>
      </c>
      <c r="AC9" s="20">
        <v>1</v>
      </c>
      <c r="AD9" s="21" t="s">
        <v>57</v>
      </c>
      <c r="AE9" s="80">
        <f>AVERAGE(AC9:AC12)</f>
        <v>1</v>
      </c>
    </row>
    <row r="10" spans="1:31" ht="135" hidden="1" x14ac:dyDescent="0.25">
      <c r="A10" s="58"/>
      <c r="B10" s="22">
        <v>20</v>
      </c>
      <c r="C10" s="22" t="s">
        <v>36</v>
      </c>
      <c r="D10" s="58"/>
      <c r="E10" s="59"/>
      <c r="F10" s="59"/>
      <c r="G10" s="59"/>
      <c r="H10" s="59"/>
      <c r="I10" s="79"/>
      <c r="J10" s="79"/>
      <c r="K10" s="78"/>
      <c r="L10" s="62"/>
      <c r="M10" s="62"/>
      <c r="N10" s="62"/>
      <c r="O10" s="58"/>
      <c r="P10" s="69"/>
      <c r="Q10" s="77"/>
      <c r="R10" s="79"/>
      <c r="S10" s="78"/>
      <c r="T10" s="62"/>
      <c r="U10" s="62"/>
      <c r="V10" s="62"/>
      <c r="W10" s="29" t="s">
        <v>58</v>
      </c>
      <c r="X10" s="29" t="s">
        <v>59</v>
      </c>
      <c r="Y10" s="29" t="s">
        <v>60</v>
      </c>
      <c r="Z10" s="30" t="s">
        <v>61</v>
      </c>
      <c r="AA10" s="59"/>
      <c r="AB10" s="59"/>
      <c r="AC10" s="31">
        <v>1</v>
      </c>
      <c r="AD10" s="32" t="s">
        <v>62</v>
      </c>
      <c r="AE10" s="71"/>
    </row>
    <row r="11" spans="1:31" ht="150" hidden="1" x14ac:dyDescent="0.25">
      <c r="A11" s="58"/>
      <c r="B11" s="22">
        <v>20</v>
      </c>
      <c r="C11" s="22" t="s">
        <v>36</v>
      </c>
      <c r="D11" s="58"/>
      <c r="E11" s="59"/>
      <c r="F11" s="59"/>
      <c r="G11" s="59"/>
      <c r="H11" s="59"/>
      <c r="I11" s="79"/>
      <c r="J11" s="79"/>
      <c r="K11" s="78"/>
      <c r="L11" s="62"/>
      <c r="M11" s="62"/>
      <c r="N11" s="62"/>
      <c r="O11" s="58"/>
      <c r="P11" s="69"/>
      <c r="Q11" s="77"/>
      <c r="R11" s="79"/>
      <c r="S11" s="78"/>
      <c r="T11" s="62"/>
      <c r="U11" s="62"/>
      <c r="V11" s="62"/>
      <c r="W11" s="29" t="s">
        <v>63</v>
      </c>
      <c r="X11" s="29" t="s">
        <v>52</v>
      </c>
      <c r="Y11" s="29" t="s">
        <v>60</v>
      </c>
      <c r="Z11" s="29" t="s">
        <v>64</v>
      </c>
      <c r="AA11" s="59"/>
      <c r="AB11" s="59"/>
      <c r="AC11" s="20">
        <v>1</v>
      </c>
      <c r="AD11" s="21" t="s">
        <v>65</v>
      </c>
      <c r="AE11" s="71"/>
    </row>
    <row r="12" spans="1:31" ht="126" customHeight="1" x14ac:dyDescent="0.25">
      <c r="A12" s="58"/>
      <c r="B12" s="22">
        <v>20</v>
      </c>
      <c r="C12" s="22" t="s">
        <v>36</v>
      </c>
      <c r="D12" s="58"/>
      <c r="E12" s="59"/>
      <c r="F12" s="59"/>
      <c r="G12" s="59"/>
      <c r="H12" s="59"/>
      <c r="I12" s="79"/>
      <c r="J12" s="79"/>
      <c r="K12" s="78"/>
      <c r="L12" s="62"/>
      <c r="M12" s="62"/>
      <c r="N12" s="62"/>
      <c r="O12" s="58"/>
      <c r="P12" s="69"/>
      <c r="Q12" s="77"/>
      <c r="R12" s="79"/>
      <c r="S12" s="78"/>
      <c r="T12" s="62"/>
      <c r="U12" s="62"/>
      <c r="V12" s="62"/>
      <c r="W12" s="33" t="s">
        <v>66</v>
      </c>
      <c r="X12" s="29" t="s">
        <v>52</v>
      </c>
      <c r="Y12" s="30" t="s">
        <v>67</v>
      </c>
      <c r="Z12" s="30" t="s">
        <v>68</v>
      </c>
      <c r="AA12" s="59"/>
      <c r="AB12" s="59"/>
      <c r="AC12" s="20">
        <v>1</v>
      </c>
      <c r="AD12" s="21" t="s">
        <v>69</v>
      </c>
      <c r="AE12" s="71"/>
    </row>
    <row r="13" spans="1:31" ht="108.95" customHeight="1" x14ac:dyDescent="0.25">
      <c r="A13" s="58">
        <v>27</v>
      </c>
      <c r="B13" s="22">
        <v>27</v>
      </c>
      <c r="C13" s="22" t="s">
        <v>36</v>
      </c>
      <c r="D13" s="58" t="s">
        <v>36</v>
      </c>
      <c r="E13" s="59" t="s">
        <v>70</v>
      </c>
      <c r="F13" s="59" t="s">
        <v>38</v>
      </c>
      <c r="G13" s="59" t="s">
        <v>71</v>
      </c>
      <c r="H13" s="59" t="s">
        <v>72</v>
      </c>
      <c r="I13" s="79">
        <v>3</v>
      </c>
      <c r="J13" s="79">
        <v>3</v>
      </c>
      <c r="K13" s="78" t="s">
        <v>41</v>
      </c>
      <c r="L13" s="62" t="s">
        <v>42</v>
      </c>
      <c r="M13" s="62" t="s">
        <v>43</v>
      </c>
      <c r="N13" s="62" t="s">
        <v>44</v>
      </c>
      <c r="O13" s="58" t="s">
        <v>45</v>
      </c>
      <c r="P13" s="69" t="s">
        <v>73</v>
      </c>
      <c r="Q13" s="77">
        <v>1</v>
      </c>
      <c r="R13" s="77">
        <v>1</v>
      </c>
      <c r="S13" s="78" t="s">
        <v>74</v>
      </c>
      <c r="T13" s="62" t="s">
        <v>75</v>
      </c>
      <c r="U13" s="62" t="s">
        <v>49</v>
      </c>
      <c r="V13" s="62" t="s">
        <v>50</v>
      </c>
      <c r="W13" s="33" t="s">
        <v>76</v>
      </c>
      <c r="X13" s="29" t="s">
        <v>52</v>
      </c>
      <c r="Y13" s="30" t="s">
        <v>77</v>
      </c>
      <c r="Z13" s="30" t="s">
        <v>78</v>
      </c>
      <c r="AA13" s="59" t="s">
        <v>55</v>
      </c>
      <c r="AB13" s="59" t="s">
        <v>56</v>
      </c>
      <c r="AC13" s="20">
        <v>1</v>
      </c>
      <c r="AD13" s="21" t="s">
        <v>79</v>
      </c>
      <c r="AE13" s="70">
        <f>AVERAGE(AC13:AC18)</f>
        <v>1</v>
      </c>
    </row>
    <row r="14" spans="1:31" ht="108.95" customHeight="1" x14ac:dyDescent="0.25">
      <c r="A14" s="58"/>
      <c r="B14" s="22">
        <v>27</v>
      </c>
      <c r="C14" s="22" t="s">
        <v>36</v>
      </c>
      <c r="D14" s="58"/>
      <c r="E14" s="59"/>
      <c r="F14" s="59"/>
      <c r="G14" s="59"/>
      <c r="H14" s="59"/>
      <c r="I14" s="79"/>
      <c r="J14" s="79"/>
      <c r="K14" s="78"/>
      <c r="L14" s="62"/>
      <c r="M14" s="62"/>
      <c r="N14" s="62"/>
      <c r="O14" s="58"/>
      <c r="P14" s="69"/>
      <c r="Q14" s="77"/>
      <c r="R14" s="77"/>
      <c r="S14" s="78"/>
      <c r="T14" s="62"/>
      <c r="U14" s="62"/>
      <c r="V14" s="62"/>
      <c r="W14" s="33" t="s">
        <v>80</v>
      </c>
      <c r="X14" s="29" t="s">
        <v>52</v>
      </c>
      <c r="Y14" s="30" t="s">
        <v>60</v>
      </c>
      <c r="Z14" s="30" t="s">
        <v>81</v>
      </c>
      <c r="AA14" s="59"/>
      <c r="AB14" s="59"/>
      <c r="AC14" s="20">
        <v>1</v>
      </c>
      <c r="AD14" s="21" t="s">
        <v>82</v>
      </c>
      <c r="AE14" s="71"/>
    </row>
    <row r="15" spans="1:31" ht="300" hidden="1" x14ac:dyDescent="0.25">
      <c r="A15" s="58"/>
      <c r="B15" s="22">
        <v>27</v>
      </c>
      <c r="C15" s="22" t="s">
        <v>36</v>
      </c>
      <c r="D15" s="58"/>
      <c r="E15" s="59"/>
      <c r="F15" s="59"/>
      <c r="G15" s="59"/>
      <c r="H15" s="59"/>
      <c r="I15" s="79"/>
      <c r="J15" s="79"/>
      <c r="K15" s="78"/>
      <c r="L15" s="62"/>
      <c r="M15" s="62"/>
      <c r="N15" s="62"/>
      <c r="O15" s="58"/>
      <c r="P15" s="69"/>
      <c r="Q15" s="77"/>
      <c r="R15" s="77"/>
      <c r="S15" s="78"/>
      <c r="T15" s="62"/>
      <c r="U15" s="62"/>
      <c r="V15" s="62"/>
      <c r="W15" s="33" t="s">
        <v>83</v>
      </c>
      <c r="X15" s="29" t="s">
        <v>52</v>
      </c>
      <c r="Y15" s="30" t="s">
        <v>84</v>
      </c>
      <c r="Z15" s="30" t="s">
        <v>85</v>
      </c>
      <c r="AA15" s="59"/>
      <c r="AB15" s="59"/>
      <c r="AC15" s="20">
        <v>1</v>
      </c>
      <c r="AD15" s="21" t="s">
        <v>86</v>
      </c>
      <c r="AE15" s="71"/>
    </row>
    <row r="16" spans="1:31" ht="50.1" customHeight="1" x14ac:dyDescent="0.25">
      <c r="A16" s="58"/>
      <c r="B16" s="22">
        <v>27</v>
      </c>
      <c r="C16" s="22" t="s">
        <v>36</v>
      </c>
      <c r="D16" s="58"/>
      <c r="E16" s="59"/>
      <c r="F16" s="59"/>
      <c r="G16" s="59"/>
      <c r="H16" s="59"/>
      <c r="I16" s="79"/>
      <c r="J16" s="79"/>
      <c r="K16" s="78"/>
      <c r="L16" s="62"/>
      <c r="M16" s="62"/>
      <c r="N16" s="62"/>
      <c r="O16" s="58"/>
      <c r="P16" s="69"/>
      <c r="Q16" s="77"/>
      <c r="R16" s="77"/>
      <c r="S16" s="78"/>
      <c r="T16" s="62"/>
      <c r="U16" s="62"/>
      <c r="V16" s="62"/>
      <c r="W16" s="33" t="s">
        <v>87</v>
      </c>
      <c r="X16" s="29" t="s">
        <v>59</v>
      </c>
      <c r="Y16" s="30" t="s">
        <v>77</v>
      </c>
      <c r="Z16" s="30" t="s">
        <v>88</v>
      </c>
      <c r="AA16" s="59"/>
      <c r="AB16" s="59"/>
      <c r="AC16" s="31">
        <v>1</v>
      </c>
      <c r="AD16" s="32" t="s">
        <v>89</v>
      </c>
      <c r="AE16" s="71"/>
    </row>
    <row r="17" spans="1:31" ht="105.95" customHeight="1" x14ac:dyDescent="0.25">
      <c r="A17" s="58"/>
      <c r="B17" s="22">
        <v>27</v>
      </c>
      <c r="C17" s="22" t="s">
        <v>36</v>
      </c>
      <c r="D17" s="58"/>
      <c r="E17" s="59"/>
      <c r="F17" s="59"/>
      <c r="G17" s="59"/>
      <c r="H17" s="59"/>
      <c r="I17" s="79"/>
      <c r="J17" s="79"/>
      <c r="K17" s="78"/>
      <c r="L17" s="62"/>
      <c r="M17" s="62"/>
      <c r="N17" s="62"/>
      <c r="O17" s="58"/>
      <c r="P17" s="69"/>
      <c r="Q17" s="77"/>
      <c r="R17" s="77"/>
      <c r="S17" s="78"/>
      <c r="T17" s="62"/>
      <c r="U17" s="62"/>
      <c r="V17" s="62"/>
      <c r="W17" s="30" t="s">
        <v>90</v>
      </c>
      <c r="X17" s="29" t="s">
        <v>59</v>
      </c>
      <c r="Y17" s="30" t="s">
        <v>77</v>
      </c>
      <c r="Z17" s="30" t="s">
        <v>91</v>
      </c>
      <c r="AA17" s="59"/>
      <c r="AB17" s="59"/>
      <c r="AC17" s="35" t="s">
        <v>92</v>
      </c>
      <c r="AD17" s="56" t="s">
        <v>248</v>
      </c>
      <c r="AE17" s="71"/>
    </row>
    <row r="18" spans="1:31" ht="119.1" customHeight="1" x14ac:dyDescent="0.25">
      <c r="A18" s="58"/>
      <c r="B18" s="22">
        <v>27</v>
      </c>
      <c r="C18" s="22" t="s">
        <v>36</v>
      </c>
      <c r="D18" s="58"/>
      <c r="E18" s="59"/>
      <c r="F18" s="59"/>
      <c r="G18" s="59"/>
      <c r="H18" s="59"/>
      <c r="I18" s="79"/>
      <c r="J18" s="79"/>
      <c r="K18" s="78"/>
      <c r="L18" s="62"/>
      <c r="M18" s="62"/>
      <c r="N18" s="62"/>
      <c r="O18" s="58"/>
      <c r="P18" s="69"/>
      <c r="Q18" s="77"/>
      <c r="R18" s="77"/>
      <c r="S18" s="78"/>
      <c r="T18" s="62"/>
      <c r="U18" s="62"/>
      <c r="V18" s="62"/>
      <c r="W18" s="33" t="s">
        <v>93</v>
      </c>
      <c r="X18" s="30" t="s">
        <v>94</v>
      </c>
      <c r="Y18" s="30" t="s">
        <v>77</v>
      </c>
      <c r="Z18" s="30" t="s">
        <v>95</v>
      </c>
      <c r="AA18" s="59"/>
      <c r="AB18" s="59"/>
      <c r="AC18" s="36">
        <v>1</v>
      </c>
      <c r="AD18" s="37" t="s">
        <v>96</v>
      </c>
      <c r="AE18" s="71"/>
    </row>
    <row r="19" spans="1:31" ht="113.1" customHeight="1" x14ac:dyDescent="0.25">
      <c r="A19" s="58">
        <v>53</v>
      </c>
      <c r="B19" s="22">
        <v>53</v>
      </c>
      <c r="C19" s="22" t="s">
        <v>97</v>
      </c>
      <c r="D19" s="58" t="s">
        <v>97</v>
      </c>
      <c r="E19" s="59" t="s">
        <v>98</v>
      </c>
      <c r="F19" s="59" t="s">
        <v>38</v>
      </c>
      <c r="G19" s="59" t="s">
        <v>99</v>
      </c>
      <c r="H19" s="59" t="s">
        <v>100</v>
      </c>
      <c r="I19" s="61">
        <v>2</v>
      </c>
      <c r="J19" s="61">
        <v>3</v>
      </c>
      <c r="K19" s="61" t="s">
        <v>101</v>
      </c>
      <c r="L19" s="58" t="s">
        <v>48</v>
      </c>
      <c r="M19" s="62" t="s">
        <v>43</v>
      </c>
      <c r="N19" s="58" t="s">
        <v>43</v>
      </c>
      <c r="O19" s="58" t="s">
        <v>45</v>
      </c>
      <c r="P19" s="69" t="s">
        <v>102</v>
      </c>
      <c r="Q19" s="60">
        <v>0</v>
      </c>
      <c r="R19" s="60">
        <v>1</v>
      </c>
      <c r="S19" s="60" t="s">
        <v>74</v>
      </c>
      <c r="T19" s="57" t="s">
        <v>75</v>
      </c>
      <c r="U19" s="57" t="s">
        <v>49</v>
      </c>
      <c r="V19" s="62" t="s">
        <v>50</v>
      </c>
      <c r="W19" s="30" t="s">
        <v>103</v>
      </c>
      <c r="X19" s="30" t="s">
        <v>104</v>
      </c>
      <c r="Y19" s="30" t="s">
        <v>77</v>
      </c>
      <c r="Z19" s="30" t="s">
        <v>105</v>
      </c>
      <c r="AA19" s="59" t="s">
        <v>106</v>
      </c>
      <c r="AB19" s="59" t="s">
        <v>107</v>
      </c>
      <c r="AC19" s="38">
        <v>1</v>
      </c>
      <c r="AD19" s="39" t="s">
        <v>108</v>
      </c>
      <c r="AE19" s="75">
        <f>AVERAGE(AC19:AC20)</f>
        <v>1</v>
      </c>
    </row>
    <row r="20" spans="1:31" ht="105.95" customHeight="1" x14ac:dyDescent="0.25">
      <c r="A20" s="58"/>
      <c r="B20" s="22">
        <v>53</v>
      </c>
      <c r="C20" s="22" t="s">
        <v>97</v>
      </c>
      <c r="D20" s="58"/>
      <c r="E20" s="59"/>
      <c r="F20" s="59"/>
      <c r="G20" s="59"/>
      <c r="H20" s="59"/>
      <c r="I20" s="61"/>
      <c r="J20" s="61"/>
      <c r="K20" s="61"/>
      <c r="L20" s="58"/>
      <c r="M20" s="62"/>
      <c r="N20" s="58"/>
      <c r="O20" s="58"/>
      <c r="P20" s="69"/>
      <c r="Q20" s="60"/>
      <c r="R20" s="60"/>
      <c r="S20" s="60"/>
      <c r="T20" s="57"/>
      <c r="U20" s="57"/>
      <c r="V20" s="62"/>
      <c r="W20" s="30" t="s">
        <v>109</v>
      </c>
      <c r="X20" s="30" t="s">
        <v>110</v>
      </c>
      <c r="Y20" s="30" t="s">
        <v>77</v>
      </c>
      <c r="Z20" s="30" t="s">
        <v>111</v>
      </c>
      <c r="AA20" s="59"/>
      <c r="AB20" s="59"/>
      <c r="AC20" s="38">
        <v>1</v>
      </c>
      <c r="AD20" s="40" t="s">
        <v>112</v>
      </c>
      <c r="AE20" s="76"/>
    </row>
    <row r="21" spans="1:31" ht="147.94999999999999" customHeight="1" x14ac:dyDescent="0.25">
      <c r="A21" s="58"/>
      <c r="B21" s="22">
        <v>53</v>
      </c>
      <c r="C21" s="22" t="s">
        <v>97</v>
      </c>
      <c r="D21" s="58"/>
      <c r="E21" s="59"/>
      <c r="F21" s="59"/>
      <c r="G21" s="59"/>
      <c r="H21" s="59"/>
      <c r="I21" s="61"/>
      <c r="J21" s="61"/>
      <c r="K21" s="61"/>
      <c r="L21" s="58"/>
      <c r="M21" s="62"/>
      <c r="N21" s="58"/>
      <c r="O21" s="58"/>
      <c r="P21" s="27" t="s">
        <v>113</v>
      </c>
      <c r="Q21" s="60"/>
      <c r="R21" s="60"/>
      <c r="S21" s="60"/>
      <c r="T21" s="57"/>
      <c r="U21" s="57"/>
      <c r="V21" s="62"/>
      <c r="W21" s="30" t="s">
        <v>114</v>
      </c>
      <c r="X21" s="30" t="s">
        <v>104</v>
      </c>
      <c r="Y21" s="30" t="s">
        <v>77</v>
      </c>
      <c r="Z21" s="30" t="s">
        <v>115</v>
      </c>
      <c r="AA21" s="59"/>
      <c r="AB21" s="59"/>
      <c r="AC21" s="38">
        <v>1</v>
      </c>
      <c r="AD21" s="39" t="s">
        <v>108</v>
      </c>
      <c r="AE21" s="41">
        <f>+AC21</f>
        <v>1</v>
      </c>
    </row>
    <row r="22" spans="1:31" ht="129" customHeight="1" x14ac:dyDescent="0.25">
      <c r="A22" s="58">
        <v>67</v>
      </c>
      <c r="B22" s="22">
        <v>67</v>
      </c>
      <c r="C22" s="22" t="s">
        <v>116</v>
      </c>
      <c r="D22" s="58" t="s">
        <v>116</v>
      </c>
      <c r="E22" s="59" t="s">
        <v>117</v>
      </c>
      <c r="F22" s="59" t="s">
        <v>38</v>
      </c>
      <c r="G22" s="59" t="s">
        <v>118</v>
      </c>
      <c r="H22" s="59" t="s">
        <v>119</v>
      </c>
      <c r="I22" s="61">
        <v>4</v>
      </c>
      <c r="J22" s="61">
        <v>5</v>
      </c>
      <c r="K22" s="61" t="s">
        <v>120</v>
      </c>
      <c r="L22" s="58" t="s">
        <v>121</v>
      </c>
      <c r="M22" s="58" t="s">
        <v>122</v>
      </c>
      <c r="N22" s="58" t="s">
        <v>123</v>
      </c>
      <c r="O22" s="58" t="s">
        <v>45</v>
      </c>
      <c r="P22" s="27" t="s">
        <v>124</v>
      </c>
      <c r="Q22" s="61">
        <v>2</v>
      </c>
      <c r="R22" s="61">
        <v>3</v>
      </c>
      <c r="S22" s="61" t="s">
        <v>101</v>
      </c>
      <c r="T22" s="63" t="s">
        <v>48</v>
      </c>
      <c r="U22" s="72" t="s">
        <v>43</v>
      </c>
      <c r="V22" s="63" t="s">
        <v>43</v>
      </c>
      <c r="W22" s="30" t="s">
        <v>125</v>
      </c>
      <c r="X22" s="30" t="s">
        <v>52</v>
      </c>
      <c r="Y22" s="30" t="s">
        <v>77</v>
      </c>
      <c r="Z22" s="30" t="s">
        <v>126</v>
      </c>
      <c r="AA22" s="66" t="s">
        <v>55</v>
      </c>
      <c r="AB22" s="66" t="s">
        <v>56</v>
      </c>
      <c r="AC22" s="20">
        <v>1</v>
      </c>
      <c r="AD22" s="21" t="s">
        <v>127</v>
      </c>
      <c r="AE22" s="34">
        <f>+AC22</f>
        <v>1</v>
      </c>
    </row>
    <row r="23" spans="1:31" ht="120.95" customHeight="1" x14ac:dyDescent="0.25">
      <c r="A23" s="58"/>
      <c r="B23" s="22">
        <v>67</v>
      </c>
      <c r="C23" s="22" t="s">
        <v>116</v>
      </c>
      <c r="D23" s="58"/>
      <c r="E23" s="59"/>
      <c r="F23" s="59"/>
      <c r="G23" s="59"/>
      <c r="H23" s="59"/>
      <c r="I23" s="61"/>
      <c r="J23" s="61"/>
      <c r="K23" s="61"/>
      <c r="L23" s="58"/>
      <c r="M23" s="58"/>
      <c r="N23" s="58"/>
      <c r="O23" s="58"/>
      <c r="P23" s="69" t="s">
        <v>128</v>
      </c>
      <c r="Q23" s="61"/>
      <c r="R23" s="61"/>
      <c r="S23" s="61"/>
      <c r="T23" s="64"/>
      <c r="U23" s="73"/>
      <c r="V23" s="64"/>
      <c r="W23" s="30" t="s">
        <v>129</v>
      </c>
      <c r="X23" s="29" t="s">
        <v>52</v>
      </c>
      <c r="Y23" s="30" t="s">
        <v>84</v>
      </c>
      <c r="Z23" s="42" t="s">
        <v>130</v>
      </c>
      <c r="AA23" s="67"/>
      <c r="AB23" s="67"/>
      <c r="AC23" s="20">
        <v>1</v>
      </c>
      <c r="AD23" s="21" t="s">
        <v>131</v>
      </c>
      <c r="AE23" s="70">
        <f>AVERAGE(AC23:AC26)</f>
        <v>0.98787313432835822</v>
      </c>
    </row>
    <row r="24" spans="1:31" ht="69.95" customHeight="1" x14ac:dyDescent="0.25">
      <c r="A24" s="58"/>
      <c r="B24" s="22">
        <v>67</v>
      </c>
      <c r="C24" s="22" t="s">
        <v>116</v>
      </c>
      <c r="D24" s="58"/>
      <c r="E24" s="59"/>
      <c r="F24" s="59"/>
      <c r="G24" s="59"/>
      <c r="H24" s="59"/>
      <c r="I24" s="61"/>
      <c r="J24" s="61"/>
      <c r="K24" s="61"/>
      <c r="L24" s="58"/>
      <c r="M24" s="58"/>
      <c r="N24" s="58"/>
      <c r="O24" s="58"/>
      <c r="P24" s="69"/>
      <c r="Q24" s="61"/>
      <c r="R24" s="61"/>
      <c r="S24" s="61"/>
      <c r="T24" s="64"/>
      <c r="U24" s="73"/>
      <c r="V24" s="64"/>
      <c r="W24" s="30" t="s">
        <v>132</v>
      </c>
      <c r="X24" s="29" t="s">
        <v>52</v>
      </c>
      <c r="Y24" s="30" t="s">
        <v>77</v>
      </c>
      <c r="Z24" s="30" t="s">
        <v>133</v>
      </c>
      <c r="AA24" s="67"/>
      <c r="AB24" s="67"/>
      <c r="AC24" s="20">
        <v>1</v>
      </c>
      <c r="AD24" s="21" t="s">
        <v>134</v>
      </c>
      <c r="AE24" s="71"/>
    </row>
    <row r="25" spans="1:31" ht="63.95" customHeight="1" x14ac:dyDescent="0.25">
      <c r="A25" s="58"/>
      <c r="B25" s="22">
        <v>67</v>
      </c>
      <c r="C25" s="22" t="s">
        <v>116</v>
      </c>
      <c r="D25" s="58"/>
      <c r="E25" s="59"/>
      <c r="F25" s="59"/>
      <c r="G25" s="59"/>
      <c r="H25" s="59"/>
      <c r="I25" s="61"/>
      <c r="J25" s="61"/>
      <c r="K25" s="61"/>
      <c r="L25" s="58"/>
      <c r="M25" s="58"/>
      <c r="N25" s="58"/>
      <c r="O25" s="58"/>
      <c r="P25" s="69"/>
      <c r="Q25" s="61"/>
      <c r="R25" s="61"/>
      <c r="S25" s="61"/>
      <c r="T25" s="64"/>
      <c r="U25" s="73"/>
      <c r="V25" s="64"/>
      <c r="W25" s="30" t="s">
        <v>135</v>
      </c>
      <c r="X25" s="29" t="s">
        <v>52</v>
      </c>
      <c r="Y25" s="30" t="s">
        <v>77</v>
      </c>
      <c r="Z25" s="30" t="s">
        <v>136</v>
      </c>
      <c r="AA25" s="67"/>
      <c r="AB25" s="67"/>
      <c r="AC25" s="20">
        <f>2550/2680</f>
        <v>0.95149253731343286</v>
      </c>
      <c r="AD25" s="21" t="s">
        <v>137</v>
      </c>
      <c r="AE25" s="71"/>
    </row>
    <row r="26" spans="1:31" ht="68.099999999999994" customHeight="1" x14ac:dyDescent="0.25">
      <c r="A26" s="58"/>
      <c r="B26" s="22">
        <v>67</v>
      </c>
      <c r="C26" s="22" t="s">
        <v>116</v>
      </c>
      <c r="D26" s="58"/>
      <c r="E26" s="59"/>
      <c r="F26" s="59"/>
      <c r="G26" s="59"/>
      <c r="H26" s="59"/>
      <c r="I26" s="61"/>
      <c r="J26" s="61"/>
      <c r="K26" s="61"/>
      <c r="L26" s="58"/>
      <c r="M26" s="58"/>
      <c r="N26" s="58"/>
      <c r="O26" s="58"/>
      <c r="P26" s="69"/>
      <c r="Q26" s="61"/>
      <c r="R26" s="61"/>
      <c r="S26" s="61"/>
      <c r="T26" s="64"/>
      <c r="U26" s="73"/>
      <c r="V26" s="64"/>
      <c r="W26" s="30" t="s">
        <v>138</v>
      </c>
      <c r="X26" s="29" t="s">
        <v>52</v>
      </c>
      <c r="Y26" s="30" t="s">
        <v>77</v>
      </c>
      <c r="Z26" s="30" t="s">
        <v>139</v>
      </c>
      <c r="AA26" s="67"/>
      <c r="AB26" s="67"/>
      <c r="AC26" s="20">
        <v>1</v>
      </c>
      <c r="AD26" s="21" t="s">
        <v>140</v>
      </c>
      <c r="AE26" s="71"/>
    </row>
    <row r="27" spans="1:31" ht="132.94999999999999" customHeight="1" x14ac:dyDescent="0.25">
      <c r="A27" s="58"/>
      <c r="B27" s="22">
        <v>67</v>
      </c>
      <c r="C27" s="22" t="s">
        <v>116</v>
      </c>
      <c r="D27" s="58"/>
      <c r="E27" s="59"/>
      <c r="F27" s="59"/>
      <c r="G27" s="59"/>
      <c r="H27" s="59"/>
      <c r="I27" s="61"/>
      <c r="J27" s="61"/>
      <c r="K27" s="61"/>
      <c r="L27" s="58"/>
      <c r="M27" s="58"/>
      <c r="N27" s="58"/>
      <c r="O27" s="58"/>
      <c r="P27" s="27" t="s">
        <v>141</v>
      </c>
      <c r="Q27" s="61"/>
      <c r="R27" s="61"/>
      <c r="S27" s="61"/>
      <c r="T27" s="64"/>
      <c r="U27" s="73"/>
      <c r="V27" s="64"/>
      <c r="W27" s="30" t="s">
        <v>142</v>
      </c>
      <c r="X27" s="29" t="s">
        <v>52</v>
      </c>
      <c r="Y27" s="30" t="s">
        <v>77</v>
      </c>
      <c r="Z27" s="30" t="s">
        <v>143</v>
      </c>
      <c r="AA27" s="67"/>
      <c r="AB27" s="67"/>
      <c r="AC27" s="20">
        <v>1</v>
      </c>
      <c r="AD27" s="43" t="s">
        <v>144</v>
      </c>
      <c r="AE27" s="34">
        <f>+AC27</f>
        <v>1</v>
      </c>
    </row>
    <row r="28" spans="1:31" ht="117.95" customHeight="1" x14ac:dyDescent="0.25">
      <c r="A28" s="58"/>
      <c r="B28" s="22">
        <v>67</v>
      </c>
      <c r="C28" s="22" t="s">
        <v>116</v>
      </c>
      <c r="D28" s="58"/>
      <c r="E28" s="59"/>
      <c r="F28" s="59"/>
      <c r="G28" s="59"/>
      <c r="H28" s="59"/>
      <c r="I28" s="61"/>
      <c r="J28" s="61"/>
      <c r="K28" s="61"/>
      <c r="L28" s="58"/>
      <c r="M28" s="58"/>
      <c r="N28" s="58"/>
      <c r="O28" s="58"/>
      <c r="P28" s="27" t="s">
        <v>145</v>
      </c>
      <c r="Q28" s="28"/>
      <c r="R28" s="28"/>
      <c r="S28" s="25"/>
      <c r="T28" s="65"/>
      <c r="U28" s="74"/>
      <c r="V28" s="65"/>
      <c r="W28" s="30" t="s">
        <v>146</v>
      </c>
      <c r="X28" s="29" t="s">
        <v>52</v>
      </c>
      <c r="Y28" s="30" t="s">
        <v>77</v>
      </c>
      <c r="Z28" s="30" t="s">
        <v>147</v>
      </c>
      <c r="AA28" s="68"/>
      <c r="AB28" s="68"/>
      <c r="AC28" s="20">
        <v>1</v>
      </c>
      <c r="AD28" s="21" t="s">
        <v>148</v>
      </c>
      <c r="AE28" s="34">
        <f>+AC28</f>
        <v>1</v>
      </c>
    </row>
    <row r="29" spans="1:31" ht="219" customHeight="1" x14ac:dyDescent="0.25">
      <c r="A29" s="22">
        <v>68</v>
      </c>
      <c r="B29" s="22">
        <v>68</v>
      </c>
      <c r="C29" s="22" t="s">
        <v>149</v>
      </c>
      <c r="D29" s="22" t="s">
        <v>150</v>
      </c>
      <c r="E29" s="23" t="s">
        <v>151</v>
      </c>
      <c r="F29" s="23" t="s">
        <v>38</v>
      </c>
      <c r="G29" s="23" t="s">
        <v>152</v>
      </c>
      <c r="H29" s="23" t="s">
        <v>153</v>
      </c>
      <c r="I29" s="24">
        <v>2</v>
      </c>
      <c r="J29" s="24">
        <v>5</v>
      </c>
      <c r="K29" s="25" t="s">
        <v>154</v>
      </c>
      <c r="L29" s="26" t="s">
        <v>48</v>
      </c>
      <c r="M29" s="26" t="s">
        <v>122</v>
      </c>
      <c r="N29" s="26" t="s">
        <v>123</v>
      </c>
      <c r="O29" s="22" t="s">
        <v>45</v>
      </c>
      <c r="P29" s="27" t="s">
        <v>155</v>
      </c>
      <c r="Q29" s="28">
        <v>0</v>
      </c>
      <c r="R29" s="28">
        <v>3</v>
      </c>
      <c r="S29" s="25" t="s">
        <v>156</v>
      </c>
      <c r="T29" s="26" t="s">
        <v>75</v>
      </c>
      <c r="U29" s="26" t="s">
        <v>43</v>
      </c>
      <c r="V29" s="26" t="s">
        <v>43</v>
      </c>
      <c r="W29" s="33" t="s">
        <v>157</v>
      </c>
      <c r="X29" s="29" t="s">
        <v>52</v>
      </c>
      <c r="Y29" s="30" t="s">
        <v>77</v>
      </c>
      <c r="Z29" s="30" t="s">
        <v>158</v>
      </c>
      <c r="AA29" s="23" t="s">
        <v>55</v>
      </c>
      <c r="AB29" s="23" t="s">
        <v>56</v>
      </c>
      <c r="AC29" s="20">
        <v>1</v>
      </c>
      <c r="AD29" s="21" t="s">
        <v>159</v>
      </c>
      <c r="AE29" s="34">
        <f>+AC29</f>
        <v>1</v>
      </c>
    </row>
    <row r="30" spans="1:31" ht="198" customHeight="1" x14ac:dyDescent="0.25">
      <c r="A30" s="58">
        <v>70</v>
      </c>
      <c r="B30" s="22">
        <v>70</v>
      </c>
      <c r="C30" s="22" t="s">
        <v>149</v>
      </c>
      <c r="D30" s="58" t="s">
        <v>150</v>
      </c>
      <c r="E30" s="59" t="s">
        <v>160</v>
      </c>
      <c r="F30" s="59" t="s">
        <v>38</v>
      </c>
      <c r="G30" s="59" t="s">
        <v>161</v>
      </c>
      <c r="H30" s="59" t="s">
        <v>162</v>
      </c>
      <c r="I30" s="61">
        <v>3</v>
      </c>
      <c r="J30" s="61">
        <v>4</v>
      </c>
      <c r="K30" s="61" t="s">
        <v>163</v>
      </c>
      <c r="L30" s="58" t="s">
        <v>42</v>
      </c>
      <c r="M30" s="58" t="s">
        <v>164</v>
      </c>
      <c r="N30" s="58" t="s">
        <v>123</v>
      </c>
      <c r="O30" s="58" t="s">
        <v>45</v>
      </c>
      <c r="P30" s="27" t="s">
        <v>165</v>
      </c>
      <c r="Q30" s="60">
        <v>1</v>
      </c>
      <c r="R30" s="60">
        <v>2</v>
      </c>
      <c r="S30" s="60" t="s">
        <v>166</v>
      </c>
      <c r="T30" s="57" t="s">
        <v>75</v>
      </c>
      <c r="U30" s="57" t="s">
        <v>167</v>
      </c>
      <c r="V30" s="58" t="s">
        <v>50</v>
      </c>
      <c r="W30" s="30" t="s">
        <v>168</v>
      </c>
      <c r="X30" s="29" t="s">
        <v>52</v>
      </c>
      <c r="Y30" s="30" t="s">
        <v>169</v>
      </c>
      <c r="Z30" s="30" t="s">
        <v>170</v>
      </c>
      <c r="AA30" s="59" t="s">
        <v>55</v>
      </c>
      <c r="AB30" s="59" t="s">
        <v>56</v>
      </c>
      <c r="AC30" s="20">
        <v>1</v>
      </c>
      <c r="AD30" s="21" t="s">
        <v>171</v>
      </c>
      <c r="AE30" s="44">
        <f>+AC30</f>
        <v>1</v>
      </c>
    </row>
    <row r="31" spans="1:31" ht="153.94999999999999" customHeight="1" x14ac:dyDescent="0.25">
      <c r="A31" s="58"/>
      <c r="B31" s="22">
        <v>70</v>
      </c>
      <c r="C31" s="22" t="s">
        <v>149</v>
      </c>
      <c r="D31" s="58"/>
      <c r="E31" s="59"/>
      <c r="F31" s="59"/>
      <c r="G31" s="59"/>
      <c r="H31" s="59"/>
      <c r="I31" s="61"/>
      <c r="J31" s="61"/>
      <c r="K31" s="61"/>
      <c r="L31" s="58"/>
      <c r="M31" s="58"/>
      <c r="N31" s="58"/>
      <c r="O31" s="58"/>
      <c r="P31" s="27" t="s">
        <v>172</v>
      </c>
      <c r="Q31" s="60"/>
      <c r="R31" s="60"/>
      <c r="S31" s="60"/>
      <c r="T31" s="57"/>
      <c r="U31" s="57"/>
      <c r="V31" s="58"/>
      <c r="W31" s="30" t="s">
        <v>173</v>
      </c>
      <c r="X31" s="29" t="s">
        <v>52</v>
      </c>
      <c r="Y31" s="30" t="s">
        <v>77</v>
      </c>
      <c r="Z31" s="30" t="s">
        <v>174</v>
      </c>
      <c r="AA31" s="59"/>
      <c r="AB31" s="59"/>
      <c r="AC31" s="20">
        <v>1</v>
      </c>
      <c r="AD31" s="21" t="s">
        <v>175</v>
      </c>
      <c r="AE31" s="44">
        <f t="shared" ref="AE31:AE33" si="0">+AC31</f>
        <v>1</v>
      </c>
    </row>
    <row r="32" spans="1:31" ht="171.95" customHeight="1" x14ac:dyDescent="0.25">
      <c r="A32" s="58"/>
      <c r="B32" s="22">
        <v>70</v>
      </c>
      <c r="C32" s="22" t="s">
        <v>149</v>
      </c>
      <c r="D32" s="58"/>
      <c r="E32" s="59"/>
      <c r="F32" s="59"/>
      <c r="G32" s="59"/>
      <c r="H32" s="59"/>
      <c r="I32" s="61"/>
      <c r="J32" s="61"/>
      <c r="K32" s="61"/>
      <c r="L32" s="58"/>
      <c r="M32" s="58"/>
      <c r="N32" s="58"/>
      <c r="O32" s="58"/>
      <c r="P32" s="27" t="s">
        <v>176</v>
      </c>
      <c r="Q32" s="60"/>
      <c r="R32" s="60"/>
      <c r="S32" s="60"/>
      <c r="T32" s="57"/>
      <c r="U32" s="57"/>
      <c r="V32" s="58"/>
      <c r="W32" s="33" t="s">
        <v>177</v>
      </c>
      <c r="X32" s="29" t="s">
        <v>52</v>
      </c>
      <c r="Y32" s="30" t="s">
        <v>77</v>
      </c>
      <c r="Z32" s="30" t="s">
        <v>178</v>
      </c>
      <c r="AA32" s="59"/>
      <c r="AB32" s="59"/>
      <c r="AC32" s="20">
        <v>1</v>
      </c>
      <c r="AD32" s="21" t="s">
        <v>179</v>
      </c>
      <c r="AE32" s="44">
        <f t="shared" si="0"/>
        <v>1</v>
      </c>
    </row>
    <row r="33" spans="1:31" ht="92.1" customHeight="1" x14ac:dyDescent="0.25">
      <c r="A33" s="58"/>
      <c r="B33" s="22">
        <v>70</v>
      </c>
      <c r="C33" s="22" t="s">
        <v>149</v>
      </c>
      <c r="D33" s="58"/>
      <c r="E33" s="59"/>
      <c r="F33" s="59"/>
      <c r="G33" s="59"/>
      <c r="H33" s="59"/>
      <c r="I33" s="61"/>
      <c r="J33" s="61"/>
      <c r="K33" s="61"/>
      <c r="L33" s="58"/>
      <c r="M33" s="58"/>
      <c r="N33" s="58"/>
      <c r="O33" s="58"/>
      <c r="P33" s="27" t="s">
        <v>180</v>
      </c>
      <c r="Q33" s="60"/>
      <c r="R33" s="60"/>
      <c r="S33" s="60"/>
      <c r="T33" s="57"/>
      <c r="U33" s="57"/>
      <c r="V33" s="58"/>
      <c r="W33" s="30" t="s">
        <v>181</v>
      </c>
      <c r="X33" s="30" t="s">
        <v>182</v>
      </c>
      <c r="Y33" s="30" t="s">
        <v>84</v>
      </c>
      <c r="Z33" s="30" t="s">
        <v>183</v>
      </c>
      <c r="AA33" s="59"/>
      <c r="AB33" s="59"/>
      <c r="AC33" s="38">
        <v>1</v>
      </c>
      <c r="AD33" s="45" t="s">
        <v>184</v>
      </c>
      <c r="AE33" s="44">
        <f t="shared" si="0"/>
        <v>1</v>
      </c>
    </row>
    <row r="34" spans="1:31" ht="189.95" customHeight="1" x14ac:dyDescent="0.25">
      <c r="A34" s="58">
        <v>73</v>
      </c>
      <c r="B34" s="22">
        <v>73</v>
      </c>
      <c r="C34" s="22" t="s">
        <v>149</v>
      </c>
      <c r="D34" s="58" t="s">
        <v>150</v>
      </c>
      <c r="E34" s="59" t="s">
        <v>185</v>
      </c>
      <c r="F34" s="59" t="s">
        <v>38</v>
      </c>
      <c r="G34" s="59" t="s">
        <v>186</v>
      </c>
      <c r="H34" s="59" t="s">
        <v>187</v>
      </c>
      <c r="I34" s="61">
        <v>3</v>
      </c>
      <c r="J34" s="61">
        <v>4</v>
      </c>
      <c r="K34" s="61" t="s">
        <v>163</v>
      </c>
      <c r="L34" s="58" t="s">
        <v>42</v>
      </c>
      <c r="M34" s="58" t="s">
        <v>164</v>
      </c>
      <c r="N34" s="58" t="s">
        <v>123</v>
      </c>
      <c r="O34" s="58" t="s">
        <v>45</v>
      </c>
      <c r="P34" s="27" t="s">
        <v>165</v>
      </c>
      <c r="Q34" s="60">
        <v>1</v>
      </c>
      <c r="R34" s="60">
        <v>2</v>
      </c>
      <c r="S34" s="60" t="s">
        <v>166</v>
      </c>
      <c r="T34" s="57" t="s">
        <v>75</v>
      </c>
      <c r="U34" s="57" t="s">
        <v>167</v>
      </c>
      <c r="V34" s="58" t="s">
        <v>50</v>
      </c>
      <c r="W34" s="30" t="s">
        <v>168</v>
      </c>
      <c r="X34" s="29" t="s">
        <v>52</v>
      </c>
      <c r="Y34" s="30" t="s">
        <v>169</v>
      </c>
      <c r="Z34" s="30" t="s">
        <v>188</v>
      </c>
      <c r="AA34" s="59" t="s">
        <v>55</v>
      </c>
      <c r="AB34" s="59" t="s">
        <v>56</v>
      </c>
      <c r="AC34" s="20">
        <v>1</v>
      </c>
      <c r="AD34" s="21" t="s">
        <v>189</v>
      </c>
      <c r="AE34" s="44">
        <f>+AC34</f>
        <v>1</v>
      </c>
    </row>
    <row r="35" spans="1:31" ht="156.94999999999999" customHeight="1" x14ac:dyDescent="0.25">
      <c r="A35" s="58"/>
      <c r="B35" s="22">
        <v>73</v>
      </c>
      <c r="C35" s="22" t="s">
        <v>149</v>
      </c>
      <c r="D35" s="58"/>
      <c r="E35" s="59"/>
      <c r="F35" s="59"/>
      <c r="G35" s="59"/>
      <c r="H35" s="59"/>
      <c r="I35" s="61"/>
      <c r="J35" s="61"/>
      <c r="K35" s="61"/>
      <c r="L35" s="58"/>
      <c r="M35" s="58"/>
      <c r="N35" s="58"/>
      <c r="O35" s="58"/>
      <c r="P35" s="27" t="s">
        <v>172</v>
      </c>
      <c r="Q35" s="60"/>
      <c r="R35" s="60"/>
      <c r="S35" s="60"/>
      <c r="T35" s="57"/>
      <c r="U35" s="57"/>
      <c r="V35" s="58"/>
      <c r="W35" s="30" t="s">
        <v>173</v>
      </c>
      <c r="X35" s="29" t="s">
        <v>52</v>
      </c>
      <c r="Y35" s="30" t="s">
        <v>77</v>
      </c>
      <c r="Z35" s="30" t="s">
        <v>174</v>
      </c>
      <c r="AA35" s="59"/>
      <c r="AB35" s="59"/>
      <c r="AC35" s="20">
        <v>1</v>
      </c>
      <c r="AD35" s="21" t="s">
        <v>190</v>
      </c>
      <c r="AE35" s="44">
        <f t="shared" ref="AE35:AE44" si="1">+AC35</f>
        <v>1</v>
      </c>
    </row>
    <row r="36" spans="1:31" ht="135" hidden="1" x14ac:dyDescent="0.25">
      <c r="A36" s="58"/>
      <c r="B36" s="22">
        <v>73</v>
      </c>
      <c r="C36" s="22" t="s">
        <v>149</v>
      </c>
      <c r="D36" s="58"/>
      <c r="E36" s="59"/>
      <c r="F36" s="59"/>
      <c r="G36" s="59"/>
      <c r="H36" s="59"/>
      <c r="I36" s="61"/>
      <c r="J36" s="61"/>
      <c r="K36" s="61"/>
      <c r="L36" s="58"/>
      <c r="M36" s="58"/>
      <c r="N36" s="58"/>
      <c r="O36" s="58"/>
      <c r="P36" s="27" t="s">
        <v>191</v>
      </c>
      <c r="Q36" s="60"/>
      <c r="R36" s="60"/>
      <c r="S36" s="60"/>
      <c r="T36" s="57"/>
      <c r="U36" s="57"/>
      <c r="V36" s="58"/>
      <c r="W36" s="30" t="s">
        <v>192</v>
      </c>
      <c r="X36" s="29" t="s">
        <v>52</v>
      </c>
      <c r="Y36" s="30" t="s">
        <v>77</v>
      </c>
      <c r="Z36" s="30" t="s">
        <v>193</v>
      </c>
      <c r="AA36" s="59"/>
      <c r="AB36" s="59"/>
      <c r="AC36" s="20">
        <v>1</v>
      </c>
      <c r="AD36" s="21" t="s">
        <v>194</v>
      </c>
      <c r="AE36" s="44">
        <f t="shared" si="1"/>
        <v>1</v>
      </c>
    </row>
    <row r="37" spans="1:31" ht="195" hidden="1" x14ac:dyDescent="0.25">
      <c r="A37" s="58"/>
      <c r="B37" s="22">
        <v>73</v>
      </c>
      <c r="C37" s="22" t="s">
        <v>149</v>
      </c>
      <c r="D37" s="58"/>
      <c r="E37" s="59"/>
      <c r="F37" s="59"/>
      <c r="G37" s="59"/>
      <c r="H37" s="59"/>
      <c r="I37" s="61"/>
      <c r="J37" s="61"/>
      <c r="K37" s="61"/>
      <c r="L37" s="58"/>
      <c r="M37" s="58"/>
      <c r="N37" s="58"/>
      <c r="O37" s="58"/>
      <c r="P37" s="27" t="s">
        <v>180</v>
      </c>
      <c r="Q37" s="60"/>
      <c r="R37" s="60"/>
      <c r="S37" s="60"/>
      <c r="T37" s="57"/>
      <c r="U37" s="57"/>
      <c r="V37" s="58"/>
      <c r="W37" s="30" t="s">
        <v>181</v>
      </c>
      <c r="X37" s="30" t="s">
        <v>182</v>
      </c>
      <c r="Y37" s="30" t="s">
        <v>84</v>
      </c>
      <c r="Z37" s="30" t="s">
        <v>183</v>
      </c>
      <c r="AA37" s="59"/>
      <c r="AB37" s="59"/>
      <c r="AC37" s="38">
        <v>1</v>
      </c>
      <c r="AD37" s="45" t="s">
        <v>184</v>
      </c>
      <c r="AE37" s="44">
        <f t="shared" si="1"/>
        <v>1</v>
      </c>
    </row>
    <row r="38" spans="1:31" ht="198.95" customHeight="1" x14ac:dyDescent="0.25">
      <c r="A38" s="58">
        <v>75</v>
      </c>
      <c r="B38" s="22">
        <v>75</v>
      </c>
      <c r="C38" s="22" t="s">
        <v>195</v>
      </c>
      <c r="D38" s="58" t="s">
        <v>195</v>
      </c>
      <c r="E38" s="59" t="s">
        <v>196</v>
      </c>
      <c r="F38" s="59" t="s">
        <v>38</v>
      </c>
      <c r="G38" s="59" t="s">
        <v>197</v>
      </c>
      <c r="H38" s="59" t="s">
        <v>198</v>
      </c>
      <c r="I38" s="61">
        <v>3</v>
      </c>
      <c r="J38" s="61">
        <v>3</v>
      </c>
      <c r="K38" s="61" t="s">
        <v>41</v>
      </c>
      <c r="L38" s="58" t="s">
        <v>42</v>
      </c>
      <c r="M38" s="62" t="s">
        <v>43</v>
      </c>
      <c r="N38" s="58" t="s">
        <v>44</v>
      </c>
      <c r="O38" s="58" t="s">
        <v>45</v>
      </c>
      <c r="P38" s="27" t="s">
        <v>199</v>
      </c>
      <c r="Q38" s="61">
        <v>1</v>
      </c>
      <c r="R38" s="61">
        <v>1</v>
      </c>
      <c r="S38" s="61" t="s">
        <v>74</v>
      </c>
      <c r="T38" s="58" t="s">
        <v>75</v>
      </c>
      <c r="U38" s="58" t="s">
        <v>49</v>
      </c>
      <c r="V38" s="58" t="s">
        <v>50</v>
      </c>
      <c r="W38" s="30" t="s">
        <v>200</v>
      </c>
      <c r="X38" s="30" t="s">
        <v>201</v>
      </c>
      <c r="Y38" s="30" t="s">
        <v>77</v>
      </c>
      <c r="Z38" s="30" t="s">
        <v>202</v>
      </c>
      <c r="AA38" s="59" t="s">
        <v>203</v>
      </c>
      <c r="AB38" s="59" t="s">
        <v>204</v>
      </c>
      <c r="AC38" s="38">
        <v>1</v>
      </c>
      <c r="AD38" s="46" t="s">
        <v>205</v>
      </c>
      <c r="AE38" s="47">
        <f t="shared" si="1"/>
        <v>1</v>
      </c>
    </row>
    <row r="39" spans="1:31" ht="409.5" hidden="1" x14ac:dyDescent="0.25">
      <c r="A39" s="58"/>
      <c r="B39" s="22">
        <v>75</v>
      </c>
      <c r="C39" s="22" t="s">
        <v>195</v>
      </c>
      <c r="D39" s="58"/>
      <c r="E39" s="59"/>
      <c r="F39" s="59"/>
      <c r="G39" s="59"/>
      <c r="H39" s="59"/>
      <c r="I39" s="61"/>
      <c r="J39" s="61"/>
      <c r="K39" s="61"/>
      <c r="L39" s="58"/>
      <c r="M39" s="62"/>
      <c r="N39" s="58"/>
      <c r="O39" s="58"/>
      <c r="P39" s="27" t="s">
        <v>206</v>
      </c>
      <c r="Q39" s="61"/>
      <c r="R39" s="61"/>
      <c r="S39" s="61"/>
      <c r="T39" s="58"/>
      <c r="U39" s="58"/>
      <c r="V39" s="58"/>
      <c r="W39" s="30" t="s">
        <v>207</v>
      </c>
      <c r="X39" s="30" t="s">
        <v>208</v>
      </c>
      <c r="Y39" s="30" t="s">
        <v>77</v>
      </c>
      <c r="Z39" s="30" t="s">
        <v>209</v>
      </c>
      <c r="AA39" s="59"/>
      <c r="AB39" s="59"/>
      <c r="AC39" s="48">
        <v>1</v>
      </c>
      <c r="AD39" s="49" t="s">
        <v>210</v>
      </c>
      <c r="AE39" s="47">
        <f t="shared" si="1"/>
        <v>1</v>
      </c>
    </row>
    <row r="40" spans="1:31" ht="135" customHeight="1" x14ac:dyDescent="0.25">
      <c r="A40" s="58">
        <v>88</v>
      </c>
      <c r="B40" s="22">
        <v>88</v>
      </c>
      <c r="C40" s="22" t="s">
        <v>195</v>
      </c>
      <c r="D40" s="58" t="s">
        <v>195</v>
      </c>
      <c r="E40" s="59" t="s">
        <v>211</v>
      </c>
      <c r="F40" s="59" t="s">
        <v>38</v>
      </c>
      <c r="G40" s="59" t="s">
        <v>212</v>
      </c>
      <c r="H40" s="59" t="s">
        <v>213</v>
      </c>
      <c r="I40" s="61">
        <v>3</v>
      </c>
      <c r="J40" s="61">
        <v>2</v>
      </c>
      <c r="K40" s="61" t="s">
        <v>214</v>
      </c>
      <c r="L40" s="58" t="s">
        <v>42</v>
      </c>
      <c r="M40" s="58" t="s">
        <v>167</v>
      </c>
      <c r="N40" s="58" t="s">
        <v>43</v>
      </c>
      <c r="O40" s="58" t="s">
        <v>45</v>
      </c>
      <c r="P40" s="27" t="s">
        <v>215</v>
      </c>
      <c r="Q40" s="60">
        <v>1</v>
      </c>
      <c r="R40" s="60">
        <v>0</v>
      </c>
      <c r="S40" s="60" t="s">
        <v>74</v>
      </c>
      <c r="T40" s="57" t="s">
        <v>75</v>
      </c>
      <c r="U40" s="57" t="s">
        <v>49</v>
      </c>
      <c r="V40" s="58" t="s">
        <v>50</v>
      </c>
      <c r="W40" s="30" t="s">
        <v>216</v>
      </c>
      <c r="X40" s="30" t="s">
        <v>217</v>
      </c>
      <c r="Y40" s="30" t="s">
        <v>77</v>
      </c>
      <c r="Z40" s="30" t="s">
        <v>218</v>
      </c>
      <c r="AA40" s="59" t="s">
        <v>203</v>
      </c>
      <c r="AB40" s="59" t="s">
        <v>219</v>
      </c>
      <c r="AC40" s="38">
        <v>1</v>
      </c>
      <c r="AD40" s="50" t="s">
        <v>220</v>
      </c>
      <c r="AE40" s="44">
        <f t="shared" si="1"/>
        <v>1</v>
      </c>
    </row>
    <row r="41" spans="1:31" ht="126" customHeight="1" x14ac:dyDescent="0.25">
      <c r="A41" s="58"/>
      <c r="B41" s="22">
        <v>88</v>
      </c>
      <c r="C41" s="22" t="s">
        <v>195</v>
      </c>
      <c r="D41" s="58"/>
      <c r="E41" s="59"/>
      <c r="F41" s="59"/>
      <c r="G41" s="59"/>
      <c r="H41" s="59"/>
      <c r="I41" s="61"/>
      <c r="J41" s="61"/>
      <c r="K41" s="61"/>
      <c r="L41" s="58"/>
      <c r="M41" s="58"/>
      <c r="N41" s="58"/>
      <c r="O41" s="58"/>
      <c r="P41" s="27" t="s">
        <v>221</v>
      </c>
      <c r="Q41" s="60"/>
      <c r="R41" s="60"/>
      <c r="S41" s="60"/>
      <c r="T41" s="57"/>
      <c r="U41" s="57"/>
      <c r="V41" s="58"/>
      <c r="W41" s="30" t="s">
        <v>222</v>
      </c>
      <c r="X41" s="30" t="s">
        <v>223</v>
      </c>
      <c r="Y41" s="30" t="s">
        <v>77</v>
      </c>
      <c r="Z41" s="30" t="s">
        <v>224</v>
      </c>
      <c r="AA41" s="59"/>
      <c r="AB41" s="59"/>
      <c r="AC41" s="51" t="s">
        <v>92</v>
      </c>
      <c r="AD41" s="39" t="s">
        <v>225</v>
      </c>
      <c r="AE41" s="44" t="str">
        <f t="shared" si="1"/>
        <v>Sin Reporte</v>
      </c>
    </row>
    <row r="42" spans="1:31" ht="408.95" customHeight="1" x14ac:dyDescent="0.25">
      <c r="A42" s="22">
        <v>91</v>
      </c>
      <c r="B42" s="22">
        <v>91</v>
      </c>
      <c r="C42" s="22" t="s">
        <v>36</v>
      </c>
      <c r="D42" s="22" t="s">
        <v>36</v>
      </c>
      <c r="E42" s="23" t="s">
        <v>226</v>
      </c>
      <c r="F42" s="23" t="s">
        <v>38</v>
      </c>
      <c r="G42" s="23" t="s">
        <v>227</v>
      </c>
      <c r="H42" s="23" t="s">
        <v>228</v>
      </c>
      <c r="I42" s="24">
        <v>3</v>
      </c>
      <c r="J42" s="24">
        <v>3</v>
      </c>
      <c r="K42" s="25" t="s">
        <v>41</v>
      </c>
      <c r="L42" s="26" t="s">
        <v>42</v>
      </c>
      <c r="M42" s="26" t="s">
        <v>43</v>
      </c>
      <c r="N42" s="26" t="s">
        <v>44</v>
      </c>
      <c r="O42" s="52" t="s">
        <v>45</v>
      </c>
      <c r="P42" s="53" t="s">
        <v>229</v>
      </c>
      <c r="Q42" s="28">
        <v>3</v>
      </c>
      <c r="R42" s="24">
        <v>3</v>
      </c>
      <c r="S42" s="25" t="s">
        <v>41</v>
      </c>
      <c r="T42" s="26" t="s">
        <v>42</v>
      </c>
      <c r="U42" s="26" t="s">
        <v>43</v>
      </c>
      <c r="V42" s="26" t="s">
        <v>44</v>
      </c>
      <c r="W42" s="33" t="s">
        <v>230</v>
      </c>
      <c r="X42" s="30" t="s">
        <v>52</v>
      </c>
      <c r="Y42" s="30" t="s">
        <v>169</v>
      </c>
      <c r="Z42" s="30" t="s">
        <v>231</v>
      </c>
      <c r="AA42" s="23" t="s">
        <v>55</v>
      </c>
      <c r="AB42" s="23" t="s">
        <v>56</v>
      </c>
      <c r="AC42" s="20">
        <v>1</v>
      </c>
      <c r="AD42" s="21" t="s">
        <v>232</v>
      </c>
      <c r="AE42" s="34">
        <f t="shared" si="1"/>
        <v>1</v>
      </c>
    </row>
    <row r="43" spans="1:31" ht="180.95" customHeight="1" x14ac:dyDescent="0.25">
      <c r="A43" s="22">
        <v>101</v>
      </c>
      <c r="B43" s="22">
        <v>101</v>
      </c>
      <c r="C43" s="22" t="s">
        <v>233</v>
      </c>
      <c r="D43" s="22" t="s">
        <v>233</v>
      </c>
      <c r="E43" s="23" t="s">
        <v>234</v>
      </c>
      <c r="F43" s="23" t="s">
        <v>38</v>
      </c>
      <c r="G43" s="23" t="s">
        <v>235</v>
      </c>
      <c r="H43" s="23" t="s">
        <v>236</v>
      </c>
      <c r="I43" s="24">
        <v>2</v>
      </c>
      <c r="J43" s="24">
        <v>5</v>
      </c>
      <c r="K43" s="25" t="s">
        <v>154</v>
      </c>
      <c r="L43" s="26" t="s">
        <v>48</v>
      </c>
      <c r="M43" s="26" t="s">
        <v>122</v>
      </c>
      <c r="N43" s="26" t="s">
        <v>123</v>
      </c>
      <c r="O43" s="52" t="s">
        <v>45</v>
      </c>
      <c r="P43" s="53" t="s">
        <v>229</v>
      </c>
      <c r="Q43" s="28">
        <v>0</v>
      </c>
      <c r="R43" s="28">
        <v>3</v>
      </c>
      <c r="S43" s="25" t="s">
        <v>156</v>
      </c>
      <c r="T43" s="26" t="s">
        <v>75</v>
      </c>
      <c r="U43" s="26" t="s">
        <v>43</v>
      </c>
      <c r="V43" s="26" t="s">
        <v>43</v>
      </c>
      <c r="W43" s="33" t="s">
        <v>230</v>
      </c>
      <c r="X43" s="30" t="s">
        <v>52</v>
      </c>
      <c r="Y43" s="30" t="s">
        <v>169</v>
      </c>
      <c r="Z43" s="30" t="s">
        <v>231</v>
      </c>
      <c r="AA43" s="23" t="s">
        <v>55</v>
      </c>
      <c r="AB43" s="23" t="s">
        <v>56</v>
      </c>
      <c r="AC43" s="20">
        <v>1</v>
      </c>
      <c r="AD43" s="21" t="s">
        <v>237</v>
      </c>
      <c r="AE43" s="34">
        <f t="shared" si="1"/>
        <v>1</v>
      </c>
    </row>
    <row r="44" spans="1:31" ht="210.75" customHeight="1" x14ac:dyDescent="0.25">
      <c r="A44" s="22">
        <v>124</v>
      </c>
      <c r="B44" s="22">
        <v>124</v>
      </c>
      <c r="C44" s="22" t="s">
        <v>238</v>
      </c>
      <c r="D44" s="22" t="s">
        <v>238</v>
      </c>
      <c r="E44" s="23" t="s">
        <v>239</v>
      </c>
      <c r="F44" s="23" t="s">
        <v>38</v>
      </c>
      <c r="G44" s="23" t="s">
        <v>240</v>
      </c>
      <c r="H44" s="23" t="s">
        <v>241</v>
      </c>
      <c r="I44" s="24">
        <v>3</v>
      </c>
      <c r="J44" s="24">
        <v>3</v>
      </c>
      <c r="K44" s="25" t="s">
        <v>41</v>
      </c>
      <c r="L44" s="26" t="s">
        <v>42</v>
      </c>
      <c r="M44" s="26" t="s">
        <v>43</v>
      </c>
      <c r="N44" s="26" t="s">
        <v>44</v>
      </c>
      <c r="O44" s="52" t="s">
        <v>45</v>
      </c>
      <c r="P44" s="53" t="s">
        <v>242</v>
      </c>
      <c r="Q44" s="28">
        <v>3</v>
      </c>
      <c r="R44" s="24">
        <v>3</v>
      </c>
      <c r="S44" s="25" t="s">
        <v>41</v>
      </c>
      <c r="T44" s="26" t="s">
        <v>42</v>
      </c>
      <c r="U44" s="26" t="s">
        <v>43</v>
      </c>
      <c r="V44" s="26" t="s">
        <v>44</v>
      </c>
      <c r="W44" s="30" t="s">
        <v>243</v>
      </c>
      <c r="X44" s="30" t="s">
        <v>59</v>
      </c>
      <c r="Y44" s="30" t="s">
        <v>60</v>
      </c>
      <c r="Z44" s="30" t="s">
        <v>244</v>
      </c>
      <c r="AA44" s="54" t="s">
        <v>245</v>
      </c>
      <c r="AB44" s="54" t="s">
        <v>246</v>
      </c>
      <c r="AC44" s="55">
        <v>1</v>
      </c>
      <c r="AD44" s="32" t="s">
        <v>247</v>
      </c>
      <c r="AE44" s="34">
        <f t="shared" si="1"/>
        <v>1</v>
      </c>
    </row>
    <row r="45" spans="1:31" ht="15" customHeight="1" x14ac:dyDescent="0.25"/>
  </sheetData>
  <autoFilter ref="A8:AL44" xr:uid="{84A2D408-EC4A-4D3A-8240-2AB34FFD995D}"/>
  <mergeCells count="205">
    <mergeCell ref="B1:F2"/>
    <mergeCell ref="G1:Y2"/>
    <mergeCell ref="Z1:AB2"/>
    <mergeCell ref="A4:AB4"/>
    <mergeCell ref="A6:H6"/>
    <mergeCell ref="I6:V6"/>
    <mergeCell ref="W6:X6"/>
    <mergeCell ref="Y6:Z6"/>
    <mergeCell ref="AA6:AB6"/>
    <mergeCell ref="AC6:AE6"/>
    <mergeCell ref="A7:A8"/>
    <mergeCell ref="D7:D8"/>
    <mergeCell ref="E7:E8"/>
    <mergeCell ref="F7:F8"/>
    <mergeCell ref="G7:G8"/>
    <mergeCell ref="H7:H8"/>
    <mergeCell ref="I7:K7"/>
    <mergeCell ref="L7:N7"/>
    <mergeCell ref="Y7:Y8"/>
    <mergeCell ref="Z7:Z8"/>
    <mergeCell ref="AA7:AA8"/>
    <mergeCell ref="AB7:AB8"/>
    <mergeCell ref="AC7:AE7"/>
    <mergeCell ref="O7:O8"/>
    <mergeCell ref="P7:P8"/>
    <mergeCell ref="Q7:S7"/>
    <mergeCell ref="T7:V7"/>
    <mergeCell ref="W7:W8"/>
    <mergeCell ref="X7:X8"/>
    <mergeCell ref="P9:P12"/>
    <mergeCell ref="Q9:Q12"/>
    <mergeCell ref="A9:A12"/>
    <mergeCell ref="D9:D12"/>
    <mergeCell ref="E9:E12"/>
    <mergeCell ref="F9:F12"/>
    <mergeCell ref="G9:G12"/>
    <mergeCell ref="H9:H12"/>
    <mergeCell ref="I9:I12"/>
    <mergeCell ref="J9:J12"/>
    <mergeCell ref="K9:K12"/>
    <mergeCell ref="I13:I18"/>
    <mergeCell ref="J13:J18"/>
    <mergeCell ref="K13:K18"/>
    <mergeCell ref="L13:L18"/>
    <mergeCell ref="M13:M18"/>
    <mergeCell ref="N13:N18"/>
    <mergeCell ref="AB9:AB12"/>
    <mergeCell ref="AE9:AE12"/>
    <mergeCell ref="A13:A18"/>
    <mergeCell ref="D13:D18"/>
    <mergeCell ref="E13:E18"/>
    <mergeCell ref="F13:F18"/>
    <mergeCell ref="G13:G18"/>
    <mergeCell ref="H13:H18"/>
    <mergeCell ref="R9:R12"/>
    <mergeCell ref="S9:S12"/>
    <mergeCell ref="T9:T12"/>
    <mergeCell ref="U9:U12"/>
    <mergeCell ref="V9:V12"/>
    <mergeCell ref="AA9:AA12"/>
    <mergeCell ref="L9:L12"/>
    <mergeCell ref="M9:M12"/>
    <mergeCell ref="N9:N12"/>
    <mergeCell ref="O9:O12"/>
    <mergeCell ref="U13:U18"/>
    <mergeCell ref="V13:V18"/>
    <mergeCell ref="AA13:AA18"/>
    <mergeCell ref="AB13:AB18"/>
    <mergeCell ref="AE13:AE18"/>
    <mergeCell ref="O13:O18"/>
    <mergeCell ref="P13:P18"/>
    <mergeCell ref="Q13:Q18"/>
    <mergeCell ref="R13:R18"/>
    <mergeCell ref="S13:S18"/>
    <mergeCell ref="T13:T18"/>
    <mergeCell ref="P19:P20"/>
    <mergeCell ref="Q19:Q21"/>
    <mergeCell ref="A19:A21"/>
    <mergeCell ref="D19:D21"/>
    <mergeCell ref="E19:E21"/>
    <mergeCell ref="F19:F21"/>
    <mergeCell ref="G19:G21"/>
    <mergeCell ref="H19:H21"/>
    <mergeCell ref="I19:I21"/>
    <mergeCell ref="J19:J21"/>
    <mergeCell ref="K19:K21"/>
    <mergeCell ref="I22:I28"/>
    <mergeCell ref="J22:J28"/>
    <mergeCell ref="K22:K28"/>
    <mergeCell ref="L22:L28"/>
    <mergeCell ref="M22:M28"/>
    <mergeCell ref="N22:N28"/>
    <mergeCell ref="AB19:AB21"/>
    <mergeCell ref="AE19:AE20"/>
    <mergeCell ref="A22:A28"/>
    <mergeCell ref="D22:D28"/>
    <mergeCell ref="E22:E28"/>
    <mergeCell ref="F22:F28"/>
    <mergeCell ref="G22:G28"/>
    <mergeCell ref="H22:H28"/>
    <mergeCell ref="R19:R21"/>
    <mergeCell ref="S19:S21"/>
    <mergeCell ref="T19:T21"/>
    <mergeCell ref="U19:U21"/>
    <mergeCell ref="V19:V21"/>
    <mergeCell ref="AA19:AA21"/>
    <mergeCell ref="L19:L21"/>
    <mergeCell ref="M19:M21"/>
    <mergeCell ref="N19:N21"/>
    <mergeCell ref="O19:O21"/>
    <mergeCell ref="V22:V28"/>
    <mergeCell ref="AA22:AA28"/>
    <mergeCell ref="AB22:AB28"/>
    <mergeCell ref="P23:P26"/>
    <mergeCell ref="AE23:AE26"/>
    <mergeCell ref="O22:O28"/>
    <mergeCell ref="Q22:Q27"/>
    <mergeCell ref="R22:R27"/>
    <mergeCell ref="S22:S27"/>
    <mergeCell ref="T22:T28"/>
    <mergeCell ref="U22:U28"/>
    <mergeCell ref="A34:A37"/>
    <mergeCell ref="D34:D37"/>
    <mergeCell ref="E34:E37"/>
    <mergeCell ref="F34:F37"/>
    <mergeCell ref="G34:G37"/>
    <mergeCell ref="O30:O33"/>
    <mergeCell ref="Q30:Q33"/>
    <mergeCell ref="R30:R33"/>
    <mergeCell ref="S30:S33"/>
    <mergeCell ref="I30:I33"/>
    <mergeCell ref="J30:J33"/>
    <mergeCell ref="K30:K33"/>
    <mergeCell ref="L30:L33"/>
    <mergeCell ref="M30:M33"/>
    <mergeCell ref="N30:N33"/>
    <mergeCell ref="A30:A33"/>
    <mergeCell ref="D30:D33"/>
    <mergeCell ref="E30:E33"/>
    <mergeCell ref="F30:F33"/>
    <mergeCell ref="G30:G33"/>
    <mergeCell ref="H30:H33"/>
    <mergeCell ref="H34:H37"/>
    <mergeCell ref="I34:I37"/>
    <mergeCell ref="J34:J37"/>
    <mergeCell ref="K34:K37"/>
    <mergeCell ref="L34:L37"/>
    <mergeCell ref="M34:M37"/>
    <mergeCell ref="V30:V33"/>
    <mergeCell ref="AA30:AA33"/>
    <mergeCell ref="AB30:AB33"/>
    <mergeCell ref="T30:T33"/>
    <mergeCell ref="U30:U33"/>
    <mergeCell ref="U34:U37"/>
    <mergeCell ref="V34:V37"/>
    <mergeCell ref="AA34:AA37"/>
    <mergeCell ref="AB34:AB37"/>
    <mergeCell ref="N34:N37"/>
    <mergeCell ref="O34:O37"/>
    <mergeCell ref="Q34:Q37"/>
    <mergeCell ref="R34:R37"/>
    <mergeCell ref="S34:S37"/>
    <mergeCell ref="T34:T37"/>
    <mergeCell ref="A40:A41"/>
    <mergeCell ref="D40:D41"/>
    <mergeCell ref="E40:E41"/>
    <mergeCell ref="F40:F41"/>
    <mergeCell ref="G40:G41"/>
    <mergeCell ref="O38:O39"/>
    <mergeCell ref="Q38:Q39"/>
    <mergeCell ref="R38:R39"/>
    <mergeCell ref="S38:S39"/>
    <mergeCell ref="I38:I39"/>
    <mergeCell ref="J38:J39"/>
    <mergeCell ref="K38:K39"/>
    <mergeCell ref="L38:L39"/>
    <mergeCell ref="M38:M39"/>
    <mergeCell ref="N38:N39"/>
    <mergeCell ref="A38:A39"/>
    <mergeCell ref="D38:D39"/>
    <mergeCell ref="E38:E39"/>
    <mergeCell ref="F38:F39"/>
    <mergeCell ref="G38:G39"/>
    <mergeCell ref="H38:H39"/>
    <mergeCell ref="H40:H41"/>
    <mergeCell ref="I40:I41"/>
    <mergeCell ref="J40:J41"/>
    <mergeCell ref="K40:K41"/>
    <mergeCell ref="L40:L41"/>
    <mergeCell ref="M40:M41"/>
    <mergeCell ref="V38:V39"/>
    <mergeCell ref="AA38:AA39"/>
    <mergeCell ref="AB38:AB39"/>
    <mergeCell ref="T38:T39"/>
    <mergeCell ref="U38:U39"/>
    <mergeCell ref="U40:U41"/>
    <mergeCell ref="V40:V41"/>
    <mergeCell ref="AA40:AA41"/>
    <mergeCell ref="AB40:AB41"/>
    <mergeCell ref="N40:N41"/>
    <mergeCell ref="O40:O41"/>
    <mergeCell ref="Q40:Q41"/>
    <mergeCell ref="R40:R41"/>
    <mergeCell ref="S40:S41"/>
    <mergeCell ref="T40:T41"/>
  </mergeCells>
  <conditionalFormatting sqref="F30:M30">
    <cfRule type="cellIs" dxfId="91" priority="219" operator="equal">
      <formula>"Moderado"</formula>
    </cfRule>
    <cfRule type="cellIs" dxfId="90" priority="218" operator="equal">
      <formula>"Alto"</formula>
    </cfRule>
    <cfRule type="cellIs" dxfId="89" priority="217" operator="equal">
      <formula>"Extremo"</formula>
    </cfRule>
    <cfRule type="cellIs" dxfId="88" priority="220" operator="equal">
      <formula>"Bajo"</formula>
    </cfRule>
  </conditionalFormatting>
  <conditionalFormatting sqref="G19:L20">
    <cfRule type="cellIs" dxfId="87" priority="252" operator="equal">
      <formula>"Bajo"</formula>
    </cfRule>
    <cfRule type="cellIs" dxfId="86" priority="251" operator="equal">
      <formula>"Moderado"</formula>
    </cfRule>
    <cfRule type="cellIs" dxfId="85" priority="250" operator="equal">
      <formula>"Alto"</formula>
    </cfRule>
    <cfRule type="cellIs" dxfId="84" priority="249" operator="equal">
      <formula>"Extremo"</formula>
    </cfRule>
  </conditionalFormatting>
  <conditionalFormatting sqref="G38:L38">
    <cfRule type="cellIs" dxfId="83" priority="168" operator="equal">
      <formula>"Bajo"</formula>
    </cfRule>
    <cfRule type="cellIs" dxfId="82" priority="167" operator="equal">
      <formula>"Moderado"</formula>
    </cfRule>
    <cfRule type="cellIs" dxfId="81" priority="166" operator="equal">
      <formula>"Alto"</formula>
    </cfRule>
    <cfRule type="cellIs" dxfId="80" priority="165" operator="equal">
      <formula>"Extremo"</formula>
    </cfRule>
  </conditionalFormatting>
  <conditionalFormatting sqref="G34:N34">
    <cfRule type="cellIs" dxfId="79" priority="192" operator="equal">
      <formula>"Bajo"</formula>
    </cfRule>
    <cfRule type="cellIs" dxfId="78" priority="191" operator="equal">
      <formula>"Moderado"</formula>
    </cfRule>
    <cfRule type="cellIs" dxfId="77" priority="190" operator="equal">
      <formula>"Alto"</formula>
    </cfRule>
    <cfRule type="cellIs" dxfId="76" priority="189" operator="equal">
      <formula>"Extremo"</formula>
    </cfRule>
  </conditionalFormatting>
  <conditionalFormatting sqref="G40:N40">
    <cfRule type="cellIs" dxfId="75" priority="137" operator="equal">
      <formula>"Extremo"</formula>
    </cfRule>
    <cfRule type="cellIs" dxfId="74" priority="138" operator="equal">
      <formula>"Alto"</formula>
    </cfRule>
    <cfRule type="cellIs" dxfId="73" priority="139" operator="equal">
      <formula>"Moderado"</formula>
    </cfRule>
    <cfRule type="cellIs" dxfId="72" priority="140" operator="equal">
      <formula>"Bajo"</formula>
    </cfRule>
  </conditionalFormatting>
  <conditionalFormatting sqref="N9 V9 N13 V13 N19:N20 Q22:T22 G22:N25 V22:V25 Q23:S25 W23:W25 N29:N30 V29:V30 N38 N42:N44 V42:V44">
    <cfRule type="cellIs" dxfId="71" priority="279" operator="equal">
      <formula>"Moderado"</formula>
    </cfRule>
    <cfRule type="cellIs" dxfId="70" priority="280" operator="equal">
      <formula>"Bajo"</formula>
    </cfRule>
    <cfRule type="cellIs" dxfId="69" priority="278" operator="equal">
      <formula>"Alto"</formula>
    </cfRule>
    <cfRule type="cellIs" dxfId="68" priority="277" operator="equal">
      <formula>"Extremo"</formula>
    </cfRule>
  </conditionalFormatting>
  <conditionalFormatting sqref="Q38:V38">
    <cfRule type="cellIs" dxfId="67" priority="102" operator="equal">
      <formula>"Alto"</formula>
    </cfRule>
    <cfRule type="cellIs" dxfId="66" priority="104" operator="equal">
      <formula>"Bajo"</formula>
    </cfRule>
    <cfRule type="cellIs" dxfId="65" priority="103" operator="equal">
      <formula>"Moderado"</formula>
    </cfRule>
    <cfRule type="cellIs" dxfId="64" priority="101" operator="equal">
      <formula>"Extremo"</formula>
    </cfRule>
  </conditionalFormatting>
  <conditionalFormatting sqref="V19:W20">
    <cfRule type="cellIs" dxfId="63" priority="81" operator="equal">
      <formula>"Extremo"</formula>
    </cfRule>
    <cfRule type="cellIs" dxfId="62" priority="82" operator="equal">
      <formula>"Alto"</formula>
    </cfRule>
    <cfRule type="cellIs" dxfId="61" priority="83" operator="equal">
      <formula>"Moderado"</formula>
    </cfRule>
    <cfRule type="cellIs" dxfId="60" priority="84" operator="equal">
      <formula>"Bajo"</formula>
    </cfRule>
  </conditionalFormatting>
  <conditionalFormatting sqref="V34:W34">
    <cfRule type="cellIs" dxfId="59" priority="29" operator="equal">
      <formula>"Extremo"</formula>
    </cfRule>
    <cfRule type="cellIs" dxfId="58" priority="30" operator="equal">
      <formula>"Alto"</formula>
    </cfRule>
    <cfRule type="cellIs" dxfId="57" priority="31" operator="equal">
      <formula>"Moderado"</formula>
    </cfRule>
    <cfRule type="cellIs" dxfId="56" priority="32" operator="equal">
      <formula>"Bajo"</formula>
    </cfRule>
  </conditionalFormatting>
  <conditionalFormatting sqref="V40:W40">
    <cfRule type="cellIs" dxfId="55" priority="64" operator="equal">
      <formula>"Bajo"</formula>
    </cfRule>
    <cfRule type="cellIs" dxfId="54" priority="63" operator="equal">
      <formula>"Moderado"</formula>
    </cfRule>
    <cfRule type="cellIs" dxfId="53" priority="62" operator="equal">
      <formula>"Alto"</formula>
    </cfRule>
    <cfRule type="cellIs" dxfId="52" priority="61" operator="equal">
      <formula>"Extremo"</formula>
    </cfRule>
  </conditionalFormatting>
  <conditionalFormatting sqref="W3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W36">
    <cfRule type="cellIs" dxfId="47" priority="71" operator="equal">
      <formula>"Moderado"</formula>
    </cfRule>
    <cfRule type="cellIs" dxfId="46" priority="70" operator="equal">
      <formula>"Alto"</formula>
    </cfRule>
    <cfRule type="cellIs" dxfId="45" priority="72" operator="equal">
      <formula>"Bajo"</formula>
    </cfRule>
    <cfRule type="cellIs" dxfId="44" priority="69" operator="equal">
      <formula>"Extremo"</formula>
    </cfRule>
  </conditionalFormatting>
  <conditionalFormatting sqref="X19:X21">
    <cfRule type="cellIs" dxfId="43" priority="37" operator="equal">
      <formula>"Extremo"</formula>
    </cfRule>
    <cfRule type="cellIs" dxfId="42" priority="38" operator="equal">
      <formula>"Alto"</formula>
    </cfRule>
    <cfRule type="cellIs" dxfId="41" priority="39" operator="equal">
      <formula>"Moderado"</formula>
    </cfRule>
    <cfRule type="cellIs" dxfId="40" priority="40" operator="equal">
      <formula>"Bajo"</formula>
    </cfRule>
  </conditionalFormatting>
  <conditionalFormatting sqref="X40:X41">
    <cfRule type="cellIs" dxfId="39" priority="19" operator="equal">
      <formula>"Moderado"</formula>
    </cfRule>
    <cfRule type="cellIs" dxfId="38" priority="20" operator="equal">
      <formula>"Bajo"</formula>
    </cfRule>
    <cfRule type="cellIs" dxfId="37" priority="17" operator="equal">
      <formula>"Extremo"</formula>
    </cfRule>
    <cfRule type="cellIs" dxfId="36" priority="18" operator="equal">
      <formula>"Alto"</formula>
    </cfRule>
  </conditionalFormatting>
  <conditionalFormatting sqref="Y23">
    <cfRule type="cellIs" dxfId="35" priority="34" operator="equal">
      <formula>"Alto"</formula>
    </cfRule>
    <cfRule type="cellIs" dxfId="34" priority="33" operator="equal">
      <formula>"Extremo"</formula>
    </cfRule>
    <cfRule type="cellIs" dxfId="33" priority="35" operator="equal">
      <formula>"Moderado"</formula>
    </cfRule>
    <cfRule type="cellIs" dxfId="32" priority="36" operator="equal">
      <formula>"Bajo"</formula>
    </cfRule>
  </conditionalFormatting>
  <conditionalFormatting sqref="Y30:AB30">
    <cfRule type="cellIs" dxfId="31" priority="43" operator="equal">
      <formula>"Moderado"</formula>
    </cfRule>
    <cfRule type="cellIs" dxfId="30" priority="42" operator="equal">
      <formula>"Alto"</formula>
    </cfRule>
    <cfRule type="cellIs" dxfId="29" priority="41" operator="equal">
      <formula>"Extremo"</formula>
    </cfRule>
    <cfRule type="cellIs" dxfId="28" priority="44" operator="equal">
      <formula>"Bajo"</formula>
    </cfRule>
  </conditionalFormatting>
  <conditionalFormatting sqref="Y34:AB34">
    <cfRule type="cellIs" dxfId="27" priority="23" operator="equal">
      <formula>"Moderado"</formula>
    </cfRule>
    <cfRule type="cellIs" dxfId="26" priority="22" operator="equal">
      <formula>"Alto"</formula>
    </cfRule>
    <cfRule type="cellIs" dxfId="25" priority="21" operator="equal">
      <formula>"Extremo"</formula>
    </cfRule>
    <cfRule type="cellIs" dxfId="24" priority="24" operator="equal">
      <formula>"Bajo"</formula>
    </cfRule>
  </conditionalFormatting>
  <conditionalFormatting sqref="Z19:AB20">
    <cfRule type="cellIs" dxfId="23" priority="75" operator="equal">
      <formula>"Moderado"</formula>
    </cfRule>
    <cfRule type="cellIs" dxfId="22" priority="74" operator="equal">
      <formula>"Alto"</formula>
    </cfRule>
    <cfRule type="cellIs" dxfId="21" priority="73" operator="equal">
      <formula>"Extremo"</formula>
    </cfRule>
    <cfRule type="cellIs" dxfId="20" priority="76" operator="equal">
      <formula>"Bajo"</formula>
    </cfRule>
  </conditionalFormatting>
  <conditionalFormatting sqref="Z36:AB36">
    <cfRule type="cellIs" dxfId="19" priority="65" operator="equal">
      <formula>"Extremo"</formula>
    </cfRule>
    <cfRule type="cellIs" dxfId="18" priority="66" operator="equal">
      <formula>"Alto"</formula>
    </cfRule>
    <cfRule type="cellIs" dxfId="17" priority="67" operator="equal">
      <formula>"Moderado"</formula>
    </cfRule>
    <cfRule type="cellIs" dxfId="16" priority="68" operator="equal">
      <formula>"Bajo"</formula>
    </cfRule>
  </conditionalFormatting>
  <conditionalFormatting sqref="Z40:AB40">
    <cfRule type="cellIs" dxfId="15" priority="54" operator="equal">
      <formula>"Alto"</formula>
    </cfRule>
    <cfRule type="cellIs" dxfId="14" priority="56" operator="equal">
      <formula>"Bajo"</formula>
    </cfRule>
    <cfRule type="cellIs" dxfId="13" priority="53" operator="equal">
      <formula>"Extremo"</formula>
    </cfRule>
    <cfRule type="cellIs" dxfId="12" priority="55" operator="equal">
      <formula>"Moderado"</formula>
    </cfRule>
  </conditionalFormatting>
  <conditionalFormatting sqref="AE22:AE23">
    <cfRule type="cellIs" dxfId="11" priority="7" operator="equal">
      <formula>"Moderado"</formula>
    </cfRule>
    <cfRule type="cellIs" dxfId="10" priority="6" operator="equal">
      <formula>"Alto"</formula>
    </cfRule>
    <cfRule type="cellIs" dxfId="9" priority="5" operator="equal">
      <formula>"Extremo"</formula>
    </cfRule>
    <cfRule type="cellIs" dxfId="8" priority="8" operator="equal">
      <formula>"Bajo"</formula>
    </cfRule>
  </conditionalFormatting>
  <conditionalFormatting sqref="AE30:AE37">
    <cfRule type="cellIs" dxfId="7" priority="1" operator="equal">
      <formula>"Extremo"</formula>
    </cfRule>
    <cfRule type="cellIs" dxfId="6" priority="4" operator="equal">
      <formula>"Bajo"</formula>
    </cfRule>
    <cfRule type="cellIs" dxfId="5" priority="3" operator="equal">
      <formula>"Moderado"</formula>
    </cfRule>
    <cfRule type="cellIs" dxfId="4" priority="2" operator="equal">
      <formula>"Alto"</formula>
    </cfRule>
  </conditionalFormatting>
  <conditionalFormatting sqref="AE40:AE41">
    <cfRule type="cellIs" dxfId="3" priority="16" operator="equal">
      <formula>"Bajo"</formula>
    </cfRule>
    <cfRule type="cellIs" dxfId="2" priority="15" operator="equal">
      <formula>"Moderado"</formula>
    </cfRule>
    <cfRule type="cellIs" dxfId="1" priority="14" operator="equal">
      <formula>"Alto"</formula>
    </cfRule>
    <cfRule type="cellIs" dxfId="0" priority="13" operator="equal">
      <formula>"Extremo"</formula>
    </cfRule>
  </conditionalFormatting>
  <dataValidations count="1">
    <dataValidation allowBlank="1" showInputMessage="1" showErrorMessage="1" error="Recuerde que las acciones se generan bajo la medida de mitigar el riesgo" sqref="AC39:AD39" xr:uid="{78756CA9-E5CF-4673-84A1-27A6ED86C346}"/>
  </dataValidations>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Riesgos_SDI</vt:lpstr>
      <vt:lpstr>Riesgos_SDI!Área_de_impresión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2023-06-01T15:40:44Z</dcterms:created>
  <dcterms:modified xsi:type="dcterms:W3CDTF">2023-06-15T12:46:19Z</dcterms:modified>
</cp:coreProperties>
</file>