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D:\Users\Pblandon\Desktop\"/>
    </mc:Choice>
  </mc:AlternateContent>
  <xr:revisionPtr revIDLastSave="0" documentId="8_{72202E81-42AF-4E18-98FA-043B7DCD5CAB}" xr6:coauthVersionLast="45" xr6:coauthVersionMax="45" xr10:uidLastSave="{00000000-0000-0000-0000-000000000000}"/>
  <bookViews>
    <workbookView xWindow="-120" yWindow="-120" windowWidth="20730" windowHeight="11160" tabRatio="500" xr2:uid="{00000000-000D-0000-FFFF-FFFF00000000}"/>
  </bookViews>
  <sheets>
    <sheet name="SUJETOS TRADICIONALES" sheetId="1" r:id="rId1"/>
    <sheet name="Puntaje OCI " sheetId="6" r:id="rId2"/>
  </sheets>
  <definedNames>
    <definedName name="_xlnm.Print_Area" localSheetId="1">'Puntaje OCI '!$A$1:$K$58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D57" i="6" l="1"/>
  <c r="D56" i="6"/>
  <c r="F56" i="6" s="1"/>
  <c r="H56" i="6" s="1"/>
  <c r="I56" i="6" s="1"/>
  <c r="K56" i="6" s="1"/>
  <c r="D55" i="6"/>
  <c r="D54" i="6"/>
  <c r="D53" i="6"/>
  <c r="D52" i="6"/>
  <c r="D51" i="6"/>
  <c r="D50" i="6"/>
  <c r="D49" i="6"/>
  <c r="D48" i="6"/>
  <c r="D47" i="6"/>
  <c r="D46" i="6"/>
  <c r="F46" i="6" s="1"/>
  <c r="H46" i="6" s="1"/>
  <c r="D45" i="6"/>
  <c r="D44" i="6"/>
  <c r="D43" i="6"/>
  <c r="D42" i="6"/>
  <c r="F42" i="6" s="1"/>
  <c r="H42" i="6" s="1"/>
  <c r="D41" i="6"/>
  <c r="D40" i="6"/>
  <c r="D39" i="6"/>
  <c r="D38" i="6"/>
  <c r="D37" i="6"/>
  <c r="D36" i="6"/>
  <c r="F36" i="6" s="1"/>
  <c r="H36" i="6" s="1"/>
  <c r="D35" i="6"/>
  <c r="D34" i="6"/>
  <c r="D33" i="6"/>
  <c r="D32" i="6"/>
  <c r="D31" i="6"/>
  <c r="D30" i="6"/>
  <c r="F30" i="6" s="1"/>
  <c r="H30" i="6" s="1"/>
  <c r="D29" i="6"/>
  <c r="D28" i="6"/>
  <c r="D27" i="6"/>
  <c r="F27" i="6" s="1"/>
  <c r="H27" i="6" s="1"/>
  <c r="D26" i="6"/>
  <c r="D25" i="6"/>
  <c r="F24" i="6"/>
  <c r="H24" i="6" s="1"/>
  <c r="D24" i="6"/>
  <c r="D23" i="6"/>
  <c r="D22" i="6"/>
  <c r="D21" i="6"/>
  <c r="D20" i="6"/>
  <c r="D19" i="6"/>
  <c r="D18" i="6"/>
  <c r="D17" i="6"/>
  <c r="D16" i="6"/>
  <c r="D15" i="6"/>
  <c r="D14" i="6"/>
  <c r="D13" i="6"/>
  <c r="D12" i="6"/>
  <c r="D11" i="6"/>
  <c r="D10" i="6"/>
  <c r="D9" i="6"/>
  <c r="D8" i="6"/>
  <c r="F7" i="6" s="1"/>
  <c r="H7" i="6" s="1"/>
  <c r="D7" i="6"/>
  <c r="D6" i="6"/>
  <c r="D5" i="6"/>
  <c r="D4" i="6"/>
  <c r="D3" i="6"/>
  <c r="D2" i="6"/>
  <c r="F2" i="6" s="1"/>
  <c r="H2" i="6" s="1"/>
  <c r="F47" i="6" l="1"/>
  <c r="H47" i="6" s="1"/>
  <c r="I2" i="6" s="1"/>
  <c r="K2" i="6" s="1"/>
  <c r="K58" i="6" s="1"/>
  <c r="F16" i="6"/>
  <c r="H16" i="6" s="1"/>
</calcChain>
</file>

<file path=xl/sharedStrings.xml><?xml version="1.0" encoding="utf-8"?>
<sst xmlns="http://schemas.openxmlformats.org/spreadsheetml/2006/main" count="884" uniqueCount="611">
  <si>
    <t>Guía Matriz de Cumplimiento V.6 Ley 1712 de 2014, Decreto 103 de 2015, compilado en el Decreto 1081 de 2015 y Resolución MinTIC 3564 de 2015  
(Tipo de formulario: Sujeto Obligado Tradicional)</t>
  </si>
  <si>
    <t>Nombre del sujeto obligado:</t>
  </si>
  <si>
    <t xml:space="preserve">Identificación del sujeto obligado: </t>
  </si>
  <si>
    <t>Categoría de información</t>
  </si>
  <si>
    <t>Explicación</t>
  </si>
  <si>
    <t>Normatividad</t>
  </si>
  <si>
    <t>Cumplimiento</t>
  </si>
  <si>
    <t>Categoría</t>
  </si>
  <si>
    <t>Subcategoría</t>
  </si>
  <si>
    <t>Descripción</t>
  </si>
  <si>
    <t>Sí</t>
  </si>
  <si>
    <t>No</t>
  </si>
  <si>
    <t>N/A</t>
  </si>
  <si>
    <t>1. Mecanismos de contacto con el sujeto obligado.</t>
  </si>
  <si>
    <t>1.1. Sección particular</t>
  </si>
  <si>
    <t>a. Sección particular en la página de inicio del sitio web del sujeto obligado.</t>
  </si>
  <si>
    <t>Botón de transparencia</t>
  </si>
  <si>
    <t>Dec. 103, Art. 4</t>
  </si>
  <si>
    <t xml:space="preserve">1.2. Mecanismos para la atención al ciudadano </t>
  </si>
  <si>
    <t>a. Espacios físicos destinados para el contacto con la entidad.</t>
  </si>
  <si>
    <t>Puntos de atención al ciudadano.</t>
  </si>
  <si>
    <t>Art. 9, lit a), Ley 1712 de 2014</t>
  </si>
  <si>
    <t>b. Teléfonos fijos y móviles, líneas gratuitas y fax, incluyendo el indicativo nacional e internacional, en el formato (57+Número del área respectiva).</t>
  </si>
  <si>
    <t>Mínimo el teléfono fijo con indicativo.</t>
  </si>
  <si>
    <t>c. Correo electrónico institucional.</t>
  </si>
  <si>
    <t>d. Correo físico o postal.</t>
  </si>
  <si>
    <t>Dirección de correspondencia.</t>
  </si>
  <si>
    <t>Para las entidades que pertenecen al Distrito Capital, también  se entenderá como cumplido este requisito si el sujeto obligado publica el enlace correspondiente al portal del Sistema Distrital para la Gestión de Peticiones Ciudadanas. "Bogotá te escucha" . https://bogota.gov.co/sdqs/</t>
  </si>
  <si>
    <t xml:space="preserve">1.3. Localización física, sucursales o regionales, horarios y días de atención al público </t>
  </si>
  <si>
    <t>a. Ubicación del sujeto obligado.</t>
  </si>
  <si>
    <t>Dirección de la sede principal</t>
  </si>
  <si>
    <t xml:space="preserve">Art. 9, lit a) Ley 1712 de 2014 </t>
  </si>
  <si>
    <t>b. Ubicación fisíca de sedes, áreas, regionales, etc.</t>
  </si>
  <si>
    <t>Direcciones de cada una de sus sedes, áreas, divisiones, departamentos y/o regionales (incluyendo ciudad y departamento de ubicación).</t>
  </si>
  <si>
    <t>c. Horarios y días de atención al público.</t>
  </si>
  <si>
    <t>d. Enlace a los datos de contacto de las sucursales o regionales.</t>
  </si>
  <si>
    <t>Directorio con los datos de contacto de las sucursales o regionales con extensiones y correos electrónicos.</t>
  </si>
  <si>
    <t>1.4. Correo electrónico para notificaciones judiciales</t>
  </si>
  <si>
    <t>a. Disponible en la sección particular de transparencia.</t>
  </si>
  <si>
    <t xml:space="preserve">Art. 9, lit f), Ley 1712 de 2014 </t>
  </si>
  <si>
    <t>b. Disponible en el pie de página principal.</t>
  </si>
  <si>
    <t>c. Disponible en la sección de atención a la ciudadanía.</t>
  </si>
  <si>
    <t>d. Con acuse de recibido al remitente de forma automática.</t>
  </si>
  <si>
    <t>1.5. Políticas de seguridad de la información del sitio web y protección de datos personales</t>
  </si>
  <si>
    <t>a. Enlace que dirija a las políticas de seguridad de la información, además de las condiciones de uso de la información referente a la protección de datos personales publicada en el sitio web, según lo establecido en la ley 1581 de 2012.</t>
  </si>
  <si>
    <t>Políticas de seguridad o utilizar la guía técnica de MINTIC sobre estas. https://www.mintic.gov.co/gestionti/615/articles-5482_G2_Politica_General.pdf</t>
  </si>
  <si>
    <t xml:space="preserve">Ley 1581 de 2012 </t>
  </si>
  <si>
    <t>2. Información de interés.</t>
  </si>
  <si>
    <t>2.1. Datos abiertos</t>
  </si>
  <si>
    <t>a. Publicar datos abiertos generados por el sujeto obligado en su sitio web.</t>
  </si>
  <si>
    <t xml:space="preserve">Cómo mínimo el Índice de información pública reservada y clasificada y los Registros de Activos de Información deben estar publicados en datos abiertos. La publicación de éstos datos, independientemente del formato del archivo en el que se encuentren (Word, Excel, CSV), debe estar disponible de forma accesible y reutilizable. </t>
  </si>
  <si>
    <t>Art. 11, lit. k), Ley 1712 de 2014,Art. 11, Dec. 103/15</t>
  </si>
  <si>
    <t>b. Publicar datos abiertos en el portal www.datos.gov.co.</t>
  </si>
  <si>
    <t>Para las entidades que pertenecen al Distrito Capital, también se entenderá como cumplido este requisito si el sujeto obligado publica el enlace correspondiente al portal Datos Abiertos de Bogotá. https://datosabiertos.bogota.gov.co/</t>
  </si>
  <si>
    <t>2.2. Estudios, investigaciones y otras publicaciones</t>
  </si>
  <si>
    <t>a. Estudios, investigaciones y otro tipo de publicaciones de interés para ciudadanos, usuarios y grupos de interés, definiendo una periodicidad para estas publicaciones.</t>
  </si>
  <si>
    <t>El sujeto obligado debe sustentar por qué no le aplica este ítem, en caso tal.</t>
  </si>
  <si>
    <t xml:space="preserve">2.3. Convocatorias </t>
  </si>
  <si>
    <t>a. Convocatorias dirigidas a ciudadanos, usuarios y grupos de interés, especificando objetivos, requisitos y fechas de participación en dichos espacios.</t>
  </si>
  <si>
    <t>2.4. Preguntas y respuestas frecuentes</t>
  </si>
  <si>
    <t>a. Lista de preguntas frecuentes con las respectivas respuestas, relacionadas con la entidad, su gestión y los servicios y trámites que presta.</t>
  </si>
  <si>
    <t>Esta lista de preguntas y respuestas debe ser actualizada periódicamente de acuerdo con las consultas realizadas por los usuarios, ciudadanos y grupos de interés a través de los diferentes canales disponibles.</t>
  </si>
  <si>
    <t>2.5. Glosario</t>
  </si>
  <si>
    <t>a. Glosario que contenga el conjunto de términos que usa la entidad o que tienen relación con su actividad.</t>
  </si>
  <si>
    <t xml:space="preserve">2.6. Noticias </t>
  </si>
  <si>
    <t>a. Sección que contenga las noticias más relevantes para sus usuarios, ciudadanos y grupos de interés y que estén relacionadas con su actividad.</t>
  </si>
  <si>
    <t xml:space="preserve">2.7. Calendario de actividades </t>
  </si>
  <si>
    <t>a. Calendario de eventos y fechas clave relacionadas con los procesos misionales de la entidad.</t>
  </si>
  <si>
    <t xml:space="preserve">2.8. Información para niñas,  niños y adolescentes </t>
  </si>
  <si>
    <t>a. El sujeto obligado diseña y publica información dirigida para los niños, niñas y adolescentes sobre la entidad, sus servicios o sus actividades, de manera didáctica.</t>
  </si>
  <si>
    <t>Art. 8, Ley 1712 de 2014</t>
  </si>
  <si>
    <t>2.9. Información adicional</t>
  </si>
  <si>
    <t>a. Información general o adicional útil para los usuarios, ciudadanos o grupos de interés.</t>
  </si>
  <si>
    <t>Considerado como una buena práctica en Transparencia y Acceso a la información Pública, aplicando el principio de máxima publicidad.</t>
  </si>
  <si>
    <t>Art. 42, Dec. 103, Num. 4</t>
  </si>
  <si>
    <t>3. Estructura orgánica y talento humano.</t>
  </si>
  <si>
    <t>3.1. Misión y visión</t>
  </si>
  <si>
    <t>a. Misión y visión de acuerdo con la norma de creación o reestructuración o según lo definido en el sistema de gestión de calidad de la entidad.</t>
  </si>
  <si>
    <t>3.2. Funciones y deberes</t>
  </si>
  <si>
    <t>a. Funciones y deberes de acuerdo con su norma de creación o reestructuración. Si alguna norma le asigna funciones adicionales, éstas también se deben incluir en este punto.</t>
  </si>
  <si>
    <t>3.3. Procesos y procedimientos</t>
  </si>
  <si>
    <t>a. Procesos y procedimientos para la toma de decisiones en las  diferentes áreas.</t>
  </si>
  <si>
    <t>Art. 11, lit c), Ley 1712 de 2014</t>
  </si>
  <si>
    <t>3.4. Organigrama</t>
  </si>
  <si>
    <t>a. Estructura orgánica de la entidad.</t>
  </si>
  <si>
    <t>b. Publicado de manera gráfica y legible, en un formato accesible y usable.</t>
  </si>
  <si>
    <t>c. Descripción de la estructura orgánica, donde se dé información general de cada división o dependencia.</t>
  </si>
  <si>
    <t>3.5. Directorio de información de servidores públicos,  contratistas y empleados</t>
  </si>
  <si>
    <t>Directorio de información de los servidores públicos y contratistas incluyendo aquellos que laboran en las sedes, áreas, divisiones, departamentos y/o regionales según corresponda.</t>
  </si>
  <si>
    <r>
      <rPr>
        <sz val="11"/>
        <rFont val="Calibri"/>
        <family val="2"/>
        <charset val="1"/>
      </rPr>
      <t xml:space="preserve">Formato accesible: Ej: Directorio en formato excel con las casillas o columnas que contengan la información descrita.Esta información se debe actualizar cada vez que ingresa o se desvincula un servidor público, contratista o empleado
Para las entidades u organismos públicos el requisito se entenderá cumplido a través de un enlace a la publicación de la información que contiene el directorio en el Sistema de Información de Empleo Público – SIGEP.  Para las  entidades del Distrito Capital </t>
    </r>
    <r>
      <rPr>
        <sz val="12"/>
        <rFont val="Calibri"/>
        <family val="2"/>
        <charset val="1"/>
      </rPr>
      <t xml:space="preserve"> también</t>
    </r>
    <r>
      <rPr>
        <sz val="11"/>
        <rFont val="Calibri"/>
        <family val="2"/>
        <charset val="1"/>
      </rPr>
      <t xml:space="preserve"> se entenderá como cumplido este requisito con la publicación del enlace a la ubicación de la información que contiene el directorio en el  Sistema de Información Distrital del Empleo y la Administración Pública -SIDEAP.</t>
    </r>
  </si>
  <si>
    <t>Art. 9, lit c), Ley 1712 de 2014 Art. 5, Dec 103 de 2015 Par.1</t>
  </si>
  <si>
    <t>Publicado en formato accesible y reutilizable, con la siguiente información:</t>
  </si>
  <si>
    <t>a. Nombres y apellidos completos.</t>
  </si>
  <si>
    <t xml:space="preserve"> Formato accesible: Ej: Directorio en formato excel con las casillas o columnas que contengan la información descrita.Esta información se debe actualizar cada vez que ingresa o se desvincula un servidor público, contratista o empleado. 
Para las entidades u organismos públicos el requisito se entenderá cumplido a través de un enlace a la publicación de la información que contiene el directorio en el Sistema de Información de Empleo Público – SIGEP.</t>
  </si>
  <si>
    <t>b. País, Departamento y Ciudad de nacimiento.</t>
  </si>
  <si>
    <t xml:space="preserve">  Formato accesible: Ej: Directorio en formato excel con las casillas o columnas que contengan la información descrita.Esta información se debe actualizar cada vez que ingresa o se desvincula un servidor público y contratista. 
Para las entidades u organismos públicos el requisito se entenderá cumplido a través de un enlace a la publicación de la información que contiene el directorio en el Sistema de Información de Empleo Público – SIGEP.</t>
  </si>
  <si>
    <t>c. Formación académica.</t>
  </si>
  <si>
    <t xml:space="preserve"> Formato accesible: Ej: Directorio en formato excel con las casillas o columnas que contengan la información descrita.Esta información se debe actualizar cada vez que ingresa o se desvincula un servidor público y contratista. 
Para las entidades u organismos públicos el requisito se entenderá cumplido a través de un enlace a la publicación de la información que contiene el directorio en el Sistema de Información de Empleo Público – SIGEP.</t>
  </si>
  <si>
    <t>d. Experiencia laboral y profesional.</t>
  </si>
  <si>
    <t>e. Empleo, cargo o actividad que desempeña (En caso de contratistas el rol que desempeña con base en el objeto contractual).</t>
  </si>
  <si>
    <t xml:space="preserve">f. Dependencia en la que presta sus servicios en la entidad o institución </t>
  </si>
  <si>
    <t>g. Dirección de correo electrónico institucional.</t>
  </si>
  <si>
    <t>h. Teléfono Institucional.</t>
  </si>
  <si>
    <t>i. Escala salarial según las categorías para servidores públicos y/o empleados del sector privado.</t>
  </si>
  <si>
    <t>j. Objeto, valor total de los honorarios, fecha de inicio y de terminación, cuando se trate contratos de prestación de servicios.</t>
  </si>
  <si>
    <t>3.6. Directorio de entidades</t>
  </si>
  <si>
    <t>a. Listado de entidades que integran el sector/rama/organismo, con enlace al sitio Web de cada una de éstas, en el caso de existir.</t>
  </si>
  <si>
    <t>3.7. Directorio de agremiaciones, asociaciones y otros grupos de interés</t>
  </si>
  <si>
    <t>a. Listado de las principales agremiaciones o asociaciones relacionadas con la actividad propia de la entidad, con enlace al sitio Web de cada una de éstas y los datos de contacto de los principales grupos de interés y/u organizaciones sociales o poblacionales.</t>
  </si>
  <si>
    <t>A nivel territorial esta información debe ser publicada en la sección de instancias de participación ciudadana.</t>
  </si>
  <si>
    <t>3.8. Ofertas de empleo</t>
  </si>
  <si>
    <t>a. Oferta de empleos para los cargos a proveer.</t>
  </si>
  <si>
    <t>Si los empleos son provistos a través de concursos liderados por la Comisión Nacional del Servicio Civil - CNSC, la entidad deberá especificar el listado de cargos que están en concurso y el enlace respectivo a la CNSC para mayor información.</t>
  </si>
  <si>
    <t>4. Normatividad.</t>
  </si>
  <si>
    <t>4.1. Sujetos obligados del orden nacional</t>
  </si>
  <si>
    <t xml:space="preserve">a. Decreto único reglamentario sectorial, el cual debe aparecer como el documento principal. </t>
  </si>
  <si>
    <t>La normatividad que rige al sujeto obligado, que determina su competencia y la que le es aplicable de acuerdo a su actividad, además de la que produce para el desarrollo de sus funciones.  Toda esta información debe ser descargable.  Las actualizaciones de decreto único se deberán publicar dentro de los siguientes 5 días de su expedición.</t>
  </si>
  <si>
    <t>Art. 9, lit d), Ley 1712 de 2014</t>
  </si>
  <si>
    <t>c. Decreto único reglamentario sectorial publicado en formato que facilite la búsqueda de texto dentro del documento y la búsqueda debe mostrar los párrafos en donde se encuentra él o los términos de la búsqueda.</t>
  </si>
  <si>
    <t>La normatividad que rige al sujeto obligado, que determina su competencia y la que le es aplicable de acuerdo a su actividad, además de la que produce para el desarrollo de sus funciones.  Toda esta información debe ser descargable.Las actualizaciones de decreto único se deberán publicar dentro de los siguientes 5 días de su expedición.</t>
  </si>
  <si>
    <t>d. Decreto único sectorial con referencias a leyes, decretos u otras normas del sector e hipervínculos que direccionen a estas normas específicas.</t>
  </si>
  <si>
    <t>La normatividad que rige al sujeto obligado, que determina su competencia y la que le es aplicable de acuerdo a su actividad, además de la que produce para el desarrollo de sus funciones.Toda esta información debe ser descargable.Las actualizaciones de decreto único se deberán publicar dentro de los siguientes 5 días de su expedición.</t>
  </si>
  <si>
    <t>e. Hipervínculos a los actos que modifiquen, deroguen, reglamenten, sustituyan, adicionen o modifiquen cualquiera de los artículos del decreto único.</t>
  </si>
  <si>
    <t>f. Decisiones judiciales que declaren la nulidad de apartes del decreto único.</t>
  </si>
  <si>
    <t>g. En la medida en que el Sistema Único de Información Normativa – SUIN vaya habilitando las funcionalidades de consulta focalizada, la entidad deberá hacer referencia a la norma alojada en dicho sistema.</t>
  </si>
  <si>
    <t>h. Si existen resoluciones,  circulares u otro tipo de actos administrativos de carácter general, se debe publicar un listado descargable, ordenado por tipo de norma, temática y fecha de expedición, indicando: Tipo de acto administrativo, Fecha de expedición, Descripción corta.</t>
  </si>
  <si>
    <t xml:space="preserve">4.2. Sujetos obligados del orden territorial </t>
  </si>
  <si>
    <t>a. Listado de la normatividad disponible. Tipo de Norma, Fecha de expedición, Descripción corta y Enlace para su consulta.</t>
  </si>
  <si>
    <t>Tipo de normas: ordenanza, acuerdo, decreto, resolución, circular u otros actos administrativos de carácter general.
La información debe ser descargable.</t>
  </si>
  <si>
    <t>b. Información organizada por tipo de norma, temática y fecha de expedición de la más reciente a la más antigua o un buscador avanzado teniendo en cuenta filtros de palabra clave, tipo de norma y fecha de expedición.</t>
  </si>
  <si>
    <t>c. Normas publicadas dentro de los siguientes 5 días de su expedición.</t>
  </si>
  <si>
    <t>De acuerdo con los principios de oportunidad y publicidad.</t>
  </si>
  <si>
    <t xml:space="preserve">4.3. Otros sujetos obligados </t>
  </si>
  <si>
    <t>a. Todas las normas generales y reglamentarias relacionadas con su operación.</t>
  </si>
  <si>
    <t>5. Presupuesto.</t>
  </si>
  <si>
    <t>5.1. Presupuesto general asignado</t>
  </si>
  <si>
    <t>a. Presupuesto general asignado para cada año fiscal.</t>
  </si>
  <si>
    <t xml:space="preserve"> Art. 9, lit b), Ley 1712 de 2014, Arts.74 y 77 Ley 1474 de 2011 Par</t>
  </si>
  <si>
    <t>5.2. Ejecución presupuestal histórica anual</t>
  </si>
  <si>
    <t>a. Información histórica detallada de la ejecución presupuestal aprobada y ejecutada de ingresos y gastos anuales.</t>
  </si>
  <si>
    <t>La información que reposa debe ser al menos de los últimos dos (2) años anteriores al año en ejercicio, con corte a diciembre del periodo respectivo.</t>
  </si>
  <si>
    <t>5.3. Estados financieros</t>
  </si>
  <si>
    <t>a. Estados financieros para los sujetos obligados que aplique.</t>
  </si>
  <si>
    <t>6. Planeación.</t>
  </si>
  <si>
    <t>6.1. Políticas, lineamientos y manuales</t>
  </si>
  <si>
    <t>a. Políticas y lineamientos sectoriales e institucionales.</t>
  </si>
  <si>
    <t>Si la entidad realiza un Plan de Acción Unificado es válido la publicación de éste.Explicar en caso de no aplicarse la publicación de algún plan.</t>
  </si>
  <si>
    <t>Art. 9, lit d), Ley 1712 de 2014,  Art. 9, lit g), Ley 1712 de 2014 Art. 73, Ley 1474 de 201, Art. 11, lit d), Ley 1712 de 2014</t>
  </si>
  <si>
    <t>b. Manuales.</t>
  </si>
  <si>
    <t>c. Planes estratégicos, sectoriales e institucionales.</t>
  </si>
  <si>
    <t>d. Plan de Rendición de cuentas.</t>
  </si>
  <si>
    <t>Si la entidad realiza un Plan de Acción Unificado es válido la publicación de éste.  Explicar en caso de no aplicarse la publicación de algún plan.</t>
  </si>
  <si>
    <t>e. Plan de Servicio al ciudadano.</t>
  </si>
  <si>
    <t>Si la entidad realiza un Plan de Acción Unificado es válido la publicación de éste.  Explicar en caso de no aplicarse la publicación de algún plan.  https://www.funcionpublica.gov.co/eva/admon/files/empresas/ZW1wcmVzYV83Ng==/archivos/PAAC-47-57.pdf</t>
  </si>
  <si>
    <t>f. Plan Antitrámites.</t>
  </si>
  <si>
    <t xml:space="preserve">Si la entidad realiza un Plan de Acción Unificado es válido la publicación de éste.Explicar en caso de no aplicarse la publicación de algún plan. </t>
  </si>
  <si>
    <t>g. Plan Anticorrupción y de Atención al Ciudadano de conformidad con el Art. 73 de Ley 1474 de 2011</t>
  </si>
  <si>
    <t>h. Contenido de toda decisión y/o política que haya adoptado y afecte al público, junto con sus fundamentos y toda interpretación autorizada de ellas.</t>
  </si>
  <si>
    <t>Políticas y/o decisiones que crean, modifiquen, adicionen, entre otros, trámites, procedimientos, horarios de atención al público, costos de reproducción o de trámites, entre otros, que afectan al público. Estas políticas y/o decisiones que pueden estar consagradas en actos administrativos (memorandos, circulares, resoluciones, y demás).</t>
  </si>
  <si>
    <t>6.2.Plan de Acción / Plan de Gasto Público</t>
  </si>
  <si>
    <t>El sujeto obligado debe publicar el plan de gasto público para cada año fiscal, de acuerdo a lo establecido en el artículo 74 de la Ley 1474 de 2011.</t>
  </si>
  <si>
    <t>Las entidades del Estado  deberán publicar en su respectiva página web el Plan de Acción para el año siguiente en esta sección,  en el cual se especificará: los objetivos, las estrategias, los proyectos, las metas, los responsables, los planes generales de compras y la distribución presupuestal de sus proyectos de inversión junto a los indicadores de gestión.</t>
  </si>
  <si>
    <t xml:space="preserve"> Art. 9, lit e), Ley 1712 de 2014 Art. 74, Ley 1474 de 2011</t>
  </si>
  <si>
    <t xml:space="preserve">a. Objetivos </t>
  </si>
  <si>
    <t>b. Estrategias</t>
  </si>
  <si>
    <t>c. Proyectos</t>
  </si>
  <si>
    <t>d. Metas</t>
  </si>
  <si>
    <t>e. Responsables</t>
  </si>
  <si>
    <t>f. Planes generales de compras</t>
  </si>
  <si>
    <t>g. Distribución presupuestal de proyectos de inversión junto a los indicadores de gestión.</t>
  </si>
  <si>
    <t>La distribución presupuestal y el presupuesto desagregado deben estar publicados en el Plan de Acción, de conformidad con el artículo 74 de la Ley 1474 de 2011.</t>
  </si>
  <si>
    <t>h. Presupuesto desagregado con modificaciones</t>
  </si>
  <si>
    <t xml:space="preserve">
La distribución presupuestal y el presupuesto desagregado deben  estar publicados en el Plan de Acción, de conformidad con el artículo 74 de la Ley 1474 de 2011.</t>
  </si>
  <si>
    <t>6.3. Programas y proyectos en ejecución</t>
  </si>
  <si>
    <t>a. Proyectos de inversión o programas que se ejecuten en cada vigencia. Los proyectos de inversión deben ordenarse según la fecha de inscripción en el Banco de Programas y Proyectos de Inversión nacional, departamental, municipal o distrital, según sea el caso, de acuerdo a lo establecido en el artículo 77 de la Ley 1474 de 2011.</t>
  </si>
  <si>
    <t>Se debe publicar el avance en la ejecución de los proyecto o programas mínimo cada 3 meses. Las empresas industriales y comerciales del Estado y las Sociedades de Economía Mixta estarán exentas de publicar la información relacionada con sus proyectos de inversión. La presente obligación se entenderá cumplida si en la sección “Transparencia y Acceso a la Información Pública” el sujeto obligado vincula el enlace al Banco de Programas y Proyectos de Inversión, donde se registró el proyecto.</t>
  </si>
  <si>
    <t xml:space="preserve"> Art. 9, lit d), Ley 1712 de 2014 Art. 77, Ley 1474 de 2011</t>
  </si>
  <si>
    <t>6.4. Metas, objetivos e indicadores de gestión y/o desempeño</t>
  </si>
  <si>
    <t>a. Metas, objetivos e indicadores de gestión y/o desempeño, de conformidad con sus programas operativos y demás planes exigidos por la normatividad.</t>
  </si>
  <si>
    <t>Se debe publicar su estado de avance mínimo cada 3 meses.</t>
  </si>
  <si>
    <t xml:space="preserve"> Art. 9, lit d), Ley 1712 de 2014</t>
  </si>
  <si>
    <t>6.5. Participación en la formulación de políticas</t>
  </si>
  <si>
    <t xml:space="preserve">Mecanismos o procedimientos que deben seguir los ciudadanos, usuarios o interesados para participar en la formulación de políticas, en el control o en la evaluación de la gestión institucional, indicando: </t>
  </si>
  <si>
    <t>Art.  lit i), Ley 1712 de 2014 Art. 15, Dec. 103 de 2015</t>
  </si>
  <si>
    <t>a. Sujetos que pueden participar.</t>
  </si>
  <si>
    <t>¿Quienes pueden participar?</t>
  </si>
  <si>
    <t>b. Medios presenciales y electrónicos.</t>
  </si>
  <si>
    <t>c. Áreas responsables de la orientación y vigilancia para su cumplimiento.</t>
  </si>
  <si>
    <t>6.6. Informes de empalme</t>
  </si>
  <si>
    <t>a. Informe de empalme del representante legal, cuando haya un cambio del mismo.</t>
  </si>
  <si>
    <t>Se debe publicar antes de la desvinculación del representante legal de la entidad.</t>
  </si>
  <si>
    <t>Ley 951, Res. 5674 de 2005 y Circular 11 de 2006 de la Contraloría General de la República</t>
  </si>
  <si>
    <t>7. Control.</t>
  </si>
  <si>
    <t>7.1. Informes de gestión, evaluación y auditoría</t>
  </si>
  <si>
    <t>Informes de gestión, evaluación y auditoría incluyendo ejercicio presupuestal. Publicar como mínimo:</t>
  </si>
  <si>
    <t xml:space="preserve">Explicar en caso de no aplicarse la publicación de algún plan.
</t>
  </si>
  <si>
    <t>Arts. 9, lit d) y 11, lit e), Ley 1712 de 2014</t>
  </si>
  <si>
    <t xml:space="preserve">a. Informe enviado al Congreso/Asamblea/Concejo. </t>
  </si>
  <si>
    <t>Se debe publicar dentro del mismo mes de enviado.</t>
  </si>
  <si>
    <t>b. Informe de rendición de la cuenta fiscal a la Contraloría General de la República o a los organismos de control territorial, según corresponda.</t>
  </si>
  <si>
    <t>De acuerdo con la periodicidad definida.</t>
  </si>
  <si>
    <t>c. Informe de rendición de cuentas a los ciudadanos, incluyendo la respuesta a las solicitudes realizadas por los ciudadanos, antes y durante el ejercicio de rendición.</t>
  </si>
  <si>
    <t>Publicar dentro del mismo mes de realizado el evento.</t>
  </si>
  <si>
    <t xml:space="preserve">d. Informes a organismos de inspección, vigilancia y control. </t>
  </si>
  <si>
    <t>7.2. Reportes de control interno</t>
  </si>
  <si>
    <t>a. Informe pormenorizado del estado del control interno de acuerdo al artículo 9 de la Ley 1474 de 2011.</t>
  </si>
  <si>
    <t>Se debe publicar cada cuatro meses según lo establecido por el Articulo 9 de la ley 1474 de 2011. Los sujetos obligados del orden territorial deberán publicar los informes de su sistema de control interno.</t>
  </si>
  <si>
    <t>Artículo 9, Ley 1474 de 2011</t>
  </si>
  <si>
    <t>7.3. Planes de Mejoramiento</t>
  </si>
  <si>
    <t>a. Planes de Mejoramiento vigentes exigidos por entes de control internos o externos. De acuerdo con los hallazgos realizados por el respectivo organismo de control.</t>
  </si>
  <si>
    <t>Se deben publicar de acuerdo con la periodicidad  establecida por el ente de control, dentro del mismo mes de su envío.</t>
  </si>
  <si>
    <t>b. Enlace al sitio web del organismo de control en donde se encuentren los informes que éste ha elaborado sobre la entidad.</t>
  </si>
  <si>
    <t>7.4. Entes de control que vigilan a la entidad y mecanismos de supervisión</t>
  </si>
  <si>
    <t xml:space="preserve">a. Relación de todas las entidades que vigilan al sujeto obligado. </t>
  </si>
  <si>
    <t xml:space="preserve">Art.11, Lit f), Ley 1712 de 2014 </t>
  </si>
  <si>
    <t>b. Mecanismos internos y externos de supervisión, notificación y vigilancia pertinente al sujeto obligado.</t>
  </si>
  <si>
    <t>c. Indicar, como mínimo, el tipo de control que se ejecuta al interior y exterior (fiscal, social, político, etc.).</t>
  </si>
  <si>
    <t>7.5. Información para población vulnerable</t>
  </si>
  <si>
    <t xml:space="preserve">a. Normas, políticas, programas y proyectos dirigidos a población vulnerable de acuerdo con su misión y la normatividad aplicable. </t>
  </si>
  <si>
    <t xml:space="preserve">Madres cabeza de familia, desplazados, personas en condición de discapacidad, familias en condición de pobreza, niños, adulto mayor, etnias, reinsertados, etc. 
</t>
  </si>
  <si>
    <t>Art. 9, Lit d), Ley 1712 de 2014</t>
  </si>
  <si>
    <t>7.6. Defensa judicial</t>
  </si>
  <si>
    <t>Informe sobre las demandas contra la entidad, incluyendo:</t>
  </si>
  <si>
    <t xml:space="preserve">Publicar el informe de demandas de la entidad trimestralmente. Se podrá hacer enlace a la información que publique la Agencia de Defensa Jurídica de la Nación siempre y cuando ésta permita identificar claramente los elementos enunciados en este aparte. </t>
  </si>
  <si>
    <t>a. Número de demandas.</t>
  </si>
  <si>
    <t>b. Estado en que se encuentra.</t>
  </si>
  <si>
    <t>c. Pretensión o cuantía de la demanda.</t>
  </si>
  <si>
    <t>d. Riesgo de pérdida.</t>
  </si>
  <si>
    <t>8. Contratación.</t>
  </si>
  <si>
    <t>8.1. Publicación de la información contractuaL</t>
  </si>
  <si>
    <t>a. Información de su gestión contractual con cargo a recursos públicos en el SECOP.</t>
  </si>
  <si>
    <t>Las entidades que contratan con cargo a recursos públicos o recursos públicos y privados deben publicar en el SECOP la información de su gestión contractual con cargo a recursos públicos. Se debe contar con los vínculos que direccionen a la información publicada en el SECOP por parte del sujeto obligado.</t>
  </si>
  <si>
    <t>Art.10, Ley 1712 de 2014 Art.7, Dec. 103 de 2015</t>
  </si>
  <si>
    <t>8.2. Publicación de la ejecución de contratos</t>
  </si>
  <si>
    <t>a. Aprobaciones, autorizaciones, requerimientos o informes del supervisor o del interventor, que prueben la ejecución de los contratos.</t>
  </si>
  <si>
    <t>Art.10, Ley 1712 de 2014 Arts. 8 y 9, Dec. 103 de 2015</t>
  </si>
  <si>
    <t>8.3. Publicación de procedimientos, lineamientos y políticas en materia de adquisición y compras</t>
  </si>
  <si>
    <t>a. Manual de contratación, que contiene los procedimientos, lineamientos y políticas en materia de adquisición y compras.</t>
  </si>
  <si>
    <t>Los sujetos obligados que contratan con cargo a recursos públicos deberán publicar el manual de contratación, que contienen los procedimientos, lineamientos y políticas en materia de adquisición y compras, expedido conforme a las directrices señaladas por la Agencia Nacional de Contratación Publica – Colombia Compra Eficiente o el que haga sus veces. Para el resto de sujetos obligados dichos procedimientos, lineamientos, y políticas se realizarán de acuerdo a su normatividad interna.</t>
  </si>
  <si>
    <t>Art.11, Lit g), Ley 1712 de 2014 Art .9, Dec. 103 de 2015</t>
  </si>
  <si>
    <t>8.4. Plan Anual de Adquisiciones</t>
  </si>
  <si>
    <t>a. Plan Anual de Adquisiciones (PAA) a través  el enlace que direccione al PAA en SECOP.</t>
  </si>
  <si>
    <r>
      <rPr>
        <sz val="11"/>
        <rFont val="Calibri"/>
        <family val="2"/>
        <charset val="1"/>
      </rPr>
      <t xml:space="preserve">Los sujetos obligados que contratan con cargo a recursos públicos o recursos públicos y privados, deben publicar en el SECOP el PAA para los recursos de carácter público que ejecutarán en el año (Categoría 6.2 f) de la Res. 3564 de 2015 y de esta matriz). </t>
    </r>
    <r>
      <rPr>
        <sz val="11"/>
        <rFont val="Calibri"/>
        <family val="2"/>
      </rPr>
      <t>Los sujetos obligados que no contratan con cargo a recursos públicos no están obligados a publicar su PAA.</t>
    </r>
  </si>
  <si>
    <t>Art. 9, Lit. e), Ley 1712 de 2014 Art. 74, Ley 1474 de 2011 Dec. 103 de 2015</t>
  </si>
  <si>
    <t>9. Trámites y servicios.</t>
  </si>
  <si>
    <t>9.1. Trámites y servicios</t>
  </si>
  <si>
    <t xml:space="preserve">Trámites que se adelanten ante las mismas, señalando: </t>
  </si>
  <si>
    <t>Para los sujetos obligados a inscribir sus trámites en el Sistema Único de Información de Trámites - SUIT, se entenderá por cumplido este requisito con la inscripción de los trámites en dicho sistema y la relación de los nombres de los mismos en el respectivo sitio web oficial de la entidad con un enlace al Portal del Estado Colombiano o el que haga sus veces. Lo demás sujetos obligados deberán publicar en su sitio web el detalle de todos los servicios que brindan directamente al público, incluyendo todos los literales del presente numeral.</t>
  </si>
  <si>
    <t>Art.11, literales a) y b), Ley 1712 de 2014 Art.6, Dec. 103 de 2015 Ley 962 de 2005 Decreto-ley 019 de 2012</t>
  </si>
  <si>
    <t>a. La norma que los sustenta.</t>
  </si>
  <si>
    <t>Para los sujetos obligados a inscribir sus trámites en el Sistema Único de Información de Trámites - SUIT, se entenderá por cumplido este requisito con la inscripción de los trámites en dicho sistema y la relación de los nombres de los mismos en el respectivo sitio web oficial de la entidad con un enlace al Portal del Estado Colombiano o el que haga sus veces. Los demás sujetos obligados deberán publicar en su sitio web el detalle de todos los servicios que brindan directamente al público, incluyendo todos los literales del presente numeral.</t>
  </si>
  <si>
    <t xml:space="preserve">b. Los procedimientos o protocolos de atención. </t>
  </si>
  <si>
    <t>c. Los costos.</t>
  </si>
  <si>
    <t>d. Los formatos y formularios requeridos, indicando y facilitando el acceso a aquellos que se encuentran disponibles en línea.</t>
  </si>
  <si>
    <t>10. Instrumentos de gestión de información pública.</t>
  </si>
  <si>
    <t xml:space="preserve">10.1. Información Mínima </t>
  </si>
  <si>
    <t>Recuerde que de acuerdo al numeral 10.1 del Anexo 1 de la Resolución 3564 de 2015 de MINTIC, cuando la información mínima requerida a publicar de que tratan los artículos 9,10 y 11 de la Ley 1712 de 2014 se encuentre en otra sección del sitio web o en un sistema de información, los sujetos obligados deben identificar la información que reposa en estos y habilitar los enlaces para permitir el acceso a la misma.</t>
  </si>
  <si>
    <t xml:space="preserve">10.2. Registro de Activos de Información </t>
  </si>
  <si>
    <t xml:space="preserve">El Registro de Activos de información es el inventario de la información pública que el sujeto obligado genere, obtenga, adquiera, transforme o controle en su calidad de tal y debe cumplir con las siguientes características: </t>
  </si>
  <si>
    <t>El sujeto obligado debe identificar, gestionar, clasificar, organizar, conservar y actualizar el Registro de Activos de Información (RAI) de acuerdo con los procedimientos, lineamientos, valoración y tiempos definidos en su programa de Gestión Documental.</t>
  </si>
  <si>
    <t>Arts.13 y 16, Ley 1712 de 2014 Arts. 37 y 38, Dec. 103 de 2015</t>
  </si>
  <si>
    <t>a. En formato excel y disponible en datos abiertos.</t>
  </si>
  <si>
    <t>b. Disponible en el portal www.datos.gov.co.</t>
  </si>
  <si>
    <t>c. Nombre o título de la categoría de información.</t>
  </si>
  <si>
    <t>d. Descripción del contenido de la categoría de la información.</t>
  </si>
  <si>
    <t>e. Idioma.</t>
  </si>
  <si>
    <t>f. Medio de conservación (físico, análogo y/o digital).</t>
  </si>
  <si>
    <t>g. Formato (hoja de cálculo, imagen, audio, video, documento de texto, etc).</t>
  </si>
  <si>
    <t>h. Información publicada o disponible.</t>
  </si>
  <si>
    <t>i. Adoptado y actualizado por medio de acto administrativo o documento equivalente de acuerdo con el régimen legal al sujeto obligado, de conformidad con lo establecido por el acuerdo No. 004 de 2013 del Archivo General de la Nación</t>
  </si>
  <si>
    <t>10.3. Índice de Información Clasificada y Reservada</t>
  </si>
  <si>
    <t>El Índice de información Clasificada y Reservada es el inventario de la información pública generada, obtenida, adquirida o controlada por el sujeto obligado, en calidad de tal, que ha sido calificada como clasificada o reservada y debe cumplir con las siguientes características:</t>
  </si>
  <si>
    <t>El sujeto obligado debe identificar, gestionar, clasificar, organizar y conservar el Índice de Información Clasificada y Reservada de acuerdo con los procedimientos, lineamientos, valoración y tiempos definidos en su programa de Gestión Documental. El Índice de Información Clasificada y Reservada debe actualizarse cada vez que una información sea calificada como clasificada y reservada y cuando dicha calificación se levante, conforme a lo establecido en el mismo índice y en el Programa de Gestión Documental.</t>
  </si>
  <si>
    <t xml:space="preserve"> Art.20, Ley 1712 de 2014,  Arts. 24, 27, 28, 29, 30, 31, 32 y 33, Dec. 103 de 2015</t>
  </si>
  <si>
    <t>d. Nombre o título de la información.</t>
  </si>
  <si>
    <t>g. Fecha de generación de la información.</t>
  </si>
  <si>
    <t>h. Nombre del responsable de la información.</t>
  </si>
  <si>
    <t>i. Objetivo legítimo de la excepción.</t>
  </si>
  <si>
    <t>j. Fundamento constitucional o legal.</t>
  </si>
  <si>
    <t>k. Fundamento jurídico de la excepción.</t>
  </si>
  <si>
    <t>l. Excepción total o parcial.</t>
  </si>
  <si>
    <t>m. Fecha de la calificación.</t>
  </si>
  <si>
    <t>n. Plazo de clasificación o reserva.</t>
  </si>
  <si>
    <t>o. Adoptado y actualizado por medio de acto administrativo o documento equivalente de acuerdo con el régimen legal al sujeto obligado, de conformidad con lo establecido por el acuerdo No. 004 de 2013 del Archivo General de la Nación.</t>
  </si>
  <si>
    <t>10.4. Esquema de Publicación de Información</t>
  </si>
  <si>
    <t>Esquema de Publicación de la Información, con las siguientes características:</t>
  </si>
  <si>
    <t>El sujeto obligado debe identificar, gestionar, clasificar, organizar y conservar Esquema de Publicación de Información de acuerdo con los procedimientos, lineamientos, valoración y tiempos definidos en su programa de gestión documental.</t>
  </si>
  <si>
    <t xml:space="preserve"> Art. 12, Ley 1712 de 2014 Arts. 41 y 42,  Dec. 103 de 2015 </t>
  </si>
  <si>
    <t>a. Nombre o título de la información.</t>
  </si>
  <si>
    <t xml:space="preserve">
El sujeto obligado debe identificar, gestionar, clasificar, organizar y conservar Esquema de Publicación de Información de acuerdo con los procedimientos, lineamientos, valoración y tiempos definidos en su programa de gestión documental.
</t>
  </si>
  <si>
    <t>b. Idioma.</t>
  </si>
  <si>
    <t>c. Medio de conservación (físico, análogo y/o digital).</t>
  </si>
  <si>
    <t>d. Formato (hoja de cálculo, imagen, audio, video, documento de texto, etc).</t>
  </si>
  <si>
    <t>e. Fecha de generación de la información.</t>
  </si>
  <si>
    <t xml:space="preserve">
El sujeto obligado debe identificar, gestionar, clasificar, organizar y conservar Esquema de Publicación de Información de acuerdo con los procedimientos, lineamientos, valoración y tiempos definidos en su programa de gestión documental.</t>
  </si>
  <si>
    <t>f. Frecuencia de actualización.</t>
  </si>
  <si>
    <t>g. Lugar de consulta.</t>
  </si>
  <si>
    <t>h. Nombre de responsable de la producción de la información.</t>
  </si>
  <si>
    <t>i. Nombre de responsable de la información.</t>
  </si>
  <si>
    <t>j. Procedimiento participativo para la adopción y actualización del Esquema de Publicación. Los sujetos obligados, de acuerdo con el régimen legal aplicable, implementarán mecanismos de consulta a ciudadanos, interesados o usuarios con el fin de identificar información que pueda publicarse de manera proactiva y establecer los formatos alternativos que faciliten la accesibilidad a poblaciones específicas.</t>
  </si>
  <si>
    <t>k. Adoptado y actualizado por medio de acto administrativo o documento equivalente de acuerdo con el régimen legal al sujeto obligado, de conformidad con lo establecido por el acuerdo No. 004 de 2013 del Archivo General de la Nación.</t>
  </si>
  <si>
    <t>10.5. Programa de Gestión Documental</t>
  </si>
  <si>
    <t>a. Plan para facilitar la identificación, gestión, clasificación, organización, conservación y disposición de la información pública, elaborado según lineamientos del Decreto 2609 de 2012, o las normas que lo sustituyan o modifiquen.</t>
  </si>
  <si>
    <t>Los sujetos obligados de naturaleza privada que no están cobijados por el Decreto 2609 de 2012, o el que lo complemente o sustituya, deben cumplir, en la elaboración del programa de Gestión Documental, como mínimo con lo siguiente: 1. Política de Gestión Documental. 2. Tablas de Retención Documental. 3. Archivo Institucional. 4. Políticas para la gestión de documentos electrónicos (Preservación y custodia digital). 5. Integrarse al Sistema Nacional de Archivos.</t>
  </si>
  <si>
    <t xml:space="preserve"> Arts. 15 y 17, Ley 1712 de 2014 Arts. 44 al 50, Dec. 103 de 2015</t>
  </si>
  <si>
    <t>b. Adoptado y actualizado por medio de acto administrativo o documento equivalente de acuerdo con el régimen legal al sujeto obligado, de conformidad con lo establecido por el acuerdo No. 004 de 2013 del Archivo General de la Nación</t>
  </si>
  <si>
    <t>10.6. Tablas de Retención Documental</t>
  </si>
  <si>
    <t xml:space="preserve">a. Listado de series, con sus correspondientes tipos documentales, a las cuales se asigna el tiempo de permanencia en cada etapa del ciclo vital de los documentos. </t>
  </si>
  <si>
    <t>Es el Instrumento que permite establecer cuáles son los documentos de una entidad, su necesidad e importancia en términos de tiempo de conservación y preservación y que debe hacerse con ellos una vez finalice su vigencia o utilidad.</t>
  </si>
  <si>
    <t xml:space="preserve"> Art. 13, Ley 1712 de 2014 Art. 4, Par. 1, Dec. 103 de 2015 Acuerdo 004 de 2013, AGN</t>
  </si>
  <si>
    <t>b. Adoptadas y actualizadas por medio de acto administrativo o documento equivalente de acuerdo con el régimen legal al sujeto obligado, de conformidad con lo establecido por el acuerdo No. 004 de 2013 del Archivo General de la Nación.</t>
  </si>
  <si>
    <t>10.7. Registro de publicaciones</t>
  </si>
  <si>
    <t>a. Registro de publicaciones que contenga los documentos publicados de conformidad con la Ley 1712 de 2014.</t>
  </si>
  <si>
    <t>Listado de documentos publicados actualmente y con anterioridad en el sitio web del sujeto obligado relacionados con el cumplimiento de la Ley 1712 de 2014, automáticamente disponibles para su consulta y/o descarga.</t>
  </si>
  <si>
    <t>Art.11, Lit. j), Ley 1712 de 2014 Art. 37 y 38, Dec. 103 de 2015</t>
  </si>
  <si>
    <t>b. Automáticamente disponibles.</t>
  </si>
  <si>
    <t>10.8. Costos de reproducción</t>
  </si>
  <si>
    <t>a. Costos de reproducción de la información pública.</t>
  </si>
  <si>
    <t>Arts. 20 y 21, Dec. 103 de 2015</t>
  </si>
  <si>
    <t>b. Acto administrativo o documento equivalente donde se motive de manera individual el costo unitario de los diferentes tipos de formato a través de los cuales se puede reproducir la información.</t>
  </si>
  <si>
    <t>Este acto administativo debe ser suscrito por funcionario o empleado de nivel directivo.</t>
  </si>
  <si>
    <t>10.9. Mecanismos para presentar quejas y reclamos en relación con omisiones o acciones del sujeto obligado</t>
  </si>
  <si>
    <t>a. Información sobre los mecanismos para presentar quejas y reclamos en relación con omisiones o acciones del sujeto obligado, y la manera como un particular puede comunicar una irregularidad ante los entes que ejercen control sobre la misma.</t>
  </si>
  <si>
    <t>Publicar la dirección, correo electrónico, teléfono y/o enlace al sistema de denuncias, tanto del sujeto obligado como de los entes que ejercen control sobre el mismo, donde las personas puedan presentar una queja y reclamo sobre acciones u omisiones del sujeto obligado.</t>
  </si>
  <si>
    <t>Art.11, Lit. h), Ley 1712 de 2014  Art. 16, Dec. 103 de 2015 Par. 1 y 2</t>
  </si>
  <si>
    <t>10.10. Informe de Peticiones, quejas, reclamos, denuncias y solicitudes de acceso a la información</t>
  </si>
  <si>
    <t xml:space="preserve">a. Informe de todas las peticiones, quejas, reclamos, denuncias y solicitudes de acceso a la información recibidas y los tiempos de respuesta, junto con un análisis resumido de este mismo tema. </t>
  </si>
  <si>
    <t>El sujeto obligado debe definir la periodicidad de publicación de este informe e indicarla en su Esquema de Publicación de Información.</t>
  </si>
  <si>
    <t>Art.11, Lit. h), Ley 1712 de 2014 Art. 52, Dec. 103 de 2015 Par. 2 Art. 54, Ley 190 de 1995</t>
  </si>
  <si>
    <t>Informe específico sobre solicitudes de información pública, discriminando mínimo la siguiente información:</t>
  </si>
  <si>
    <t>Los sujetos obligados de la Ley 1712 de 2014, que también son sujetos de la Ley 190 de 1995, podrán incluir este informe en los informes de que trata el artículo 54 de la Ley 190 de 1995.</t>
  </si>
  <si>
    <t>b. Número de solicitudes recibidas.</t>
  </si>
  <si>
    <t>c. Número de solicitudes que fueron trasladadas a otra institución.</t>
  </si>
  <si>
    <t>d. Tiempo de respuesta a cada solicitud.</t>
  </si>
  <si>
    <t>e. Número de solicitudes en las que se negó el acceso a la información.</t>
  </si>
  <si>
    <t>11. Transparencia Pasiva.</t>
  </si>
  <si>
    <t xml:space="preserve">11.1. Medios de seguimiento para la consulta del estado de las solicitudes de información pública </t>
  </si>
  <si>
    <t>a. En la recepción de solicitudes de información pública los sujetos obligados deben indicar al solicitante los medios por los cuales se puede hacer seguimiento a la misma mediante el número o código de seguimiento asignado</t>
  </si>
  <si>
    <t>(Artículo 17, Decreto 103 2015)</t>
  </si>
  <si>
    <t>11.2. Formulario para la recepción de solicitudes de información pública.</t>
  </si>
  <si>
    <t>Requisitos generales:</t>
  </si>
  <si>
    <t>(Decreto No. 1081 de 2015, Artículo 2.1.1.3.1.1, Numeral 5)</t>
  </si>
  <si>
    <t>a. Habilitación para el uso de niños, niñas y adolescentes</t>
  </si>
  <si>
    <t>El formulario debe estar habilitado para que tanto niños y niñas como adolescentes puedan hacer solicitudes de información pública.</t>
  </si>
  <si>
    <t>b. Validación de los campos</t>
  </si>
  <si>
    <t xml:space="preserve">El formulario deberá contar con una validación de campos que permita indicar al ciudadano si existen errores en el diligenciamiento o si le hace falta incluir alguna información. </t>
  </si>
  <si>
    <t>c. Ayudas</t>
  </si>
  <si>
    <t>El sujeto obligado debe disponer de un enlace o documento de ayuda, en donde se detallen las características, requisitos, mecanismos de seguimiento y plazos de respuesta teniendo en cuenta el tipo de petición o solicitud de información</t>
  </si>
  <si>
    <t>d. Solicitud de información pública con identidad reservada</t>
  </si>
  <si>
    <t>El sujeto obligado debe disponer de un enlace que redirija al formato de solicitud de información con identidad reservada, dispuesto por la Procuraduría General de la Nación en su página web. El cual corresponde a: https://www.procuraduria.gov.co/portal/pqrsdf_Solicitud_de_informacion_con_identificacion_reservada.page</t>
  </si>
  <si>
    <t>(Ley 1712, Artículo 4 )</t>
  </si>
  <si>
    <t>Campos mínimos del formulario:</t>
  </si>
  <si>
    <t>e. Tipo de Solicitud</t>
  </si>
  <si>
    <t xml:space="preserve">En este campo se deben desplegar los tipos de solicitud establecidos por la ley (petición, queja, reclamo, sugerencia solicitud o solicitud de información pública). En caso de formularse un derecho de petición se debe aclarar al peticionario que de conformidad con los mandatos de la Ley 1755 de 2015, su petición deberá contener los nombres y apellidos completos del solicitante, de su representante y/o apoderado, el objeto de la petición y las razones en las que fundamenta su petición, aclarando que en ningún caso podrá ser rechazada la petición por motivos de fundamentación inadecuada o incompleta.
</t>
  </si>
  <si>
    <t>f. Tipo de solicitante</t>
  </si>
  <si>
    <t xml:space="preserve">Persona natural; persona jurídica; niños, niñas y adolescentes, apoderado
</t>
  </si>
  <si>
    <t>g. Primer Nombre</t>
  </si>
  <si>
    <t xml:space="preserve">El conjunto de palabras con las que jurídica y oficialmente se individualiza, identifica y designa cada persona. Toda persona tiene derecho a su individualidad y por consiguiente al nombre que por ley le corresponde. El nombre comprende, el (los) nombre(s) y el (los) apellido(s).
</t>
  </si>
  <si>
    <t>h. Segundo Nombre (opcional)</t>
  </si>
  <si>
    <t>i. Primer Apellido</t>
  </si>
  <si>
    <t>j. Segundo Apellido (opcional)</t>
  </si>
  <si>
    <t>k. Tipo de identificación</t>
  </si>
  <si>
    <t xml:space="preserve">Tipo de identificación C.C. ___ C.E. ___ R.C. ___ T.I. ___ Otro: ___
</t>
  </si>
  <si>
    <t>l. Número de identificación</t>
  </si>
  <si>
    <t xml:space="preserve">Número de identificación de la persona que radica la solicitud de información
</t>
  </si>
  <si>
    <t>m. Razón Social</t>
  </si>
  <si>
    <t xml:space="preserve">Hace referencia al nombre y firma por los cuales es conocida una compañía mercantil de forma colectiva, comanditaria o anónima.
</t>
  </si>
  <si>
    <t>n. NIT</t>
  </si>
  <si>
    <t xml:space="preserve">Número de identificación tributario asignado a personas jurídicas y naturales por la Dirección de Impuestos y Aduanas Nacionales.
</t>
  </si>
  <si>
    <t>o. País</t>
  </si>
  <si>
    <t>Nombre o denominación con el que se identifica una Nación, región o territorio que forma una unidad geográfica, política y cultural. Para el caso, corresponde al país de la persona que radica la solicitud de información, el cual debe corresponder a una lista desplegable para que el usuario haga la elección.</t>
  </si>
  <si>
    <t>p. Departamento</t>
  </si>
  <si>
    <t>Contiene el nombre de entidades territoriales, las cuales tienen autonomía para la administración de los asuntos seccionales y la planificación y promoción del desarrollo económico y social dentro de su territorio en los términos establecidos por la Constitución. Para el caso, corresponde al departamento de la persona que radica la solicitud de información, el cual debe corresponder a una lista desplegable para que el usuario haga la elección</t>
  </si>
  <si>
    <t>q. Municipio</t>
  </si>
  <si>
    <t xml:space="preserve">Contiene el nombre de la entidad territorial fundamental de la división político-administrativa del Estado colombiano, con autonomía política, fiscal y administrativa dentro de los límites que le señalen la Constitución y las leyes de la República. Para el caso, corresponde al municipio de la persona que radica la solicitud de información, el cual debe corresponder a una lista desplegable para que el usuario haga la elección.
</t>
  </si>
  <si>
    <t>r. Dirección</t>
  </si>
  <si>
    <t xml:space="preserve">Define el conjunto de signos alfanuméricos mediante los cuales se identifica la ubicación de un sujeto u objeto en una zona geográfica determinada. Para el caso, corresponde a la dirección de la persona que radica la solicitud de información.
</t>
  </si>
  <si>
    <t>s. Correo electrónico</t>
  </si>
  <si>
    <t>t. Teléfono fijo</t>
  </si>
  <si>
    <t xml:space="preserve">Corresponde al número telefónico fijo de la persona que radica la solicitud de información.
</t>
  </si>
  <si>
    <t>u. 	Teléfono móvil</t>
  </si>
  <si>
    <t xml:space="preserve">Corresponde al número telefónico móvil de la persona que radica la solicitud de información.
</t>
  </si>
  <si>
    <t>v. Contenido de la solicitud</t>
  </si>
  <si>
    <t xml:space="preserve">Corresponde a la caja de texto donde se detalla la solicitud de información, teniendo en cuenta que de conformidad con los mandatos de la Ley 1712 de 2014 no se requiere justificación.
</t>
  </si>
  <si>
    <t>w.  Archivos o documentos</t>
  </si>
  <si>
    <t xml:space="preserve">El formulario debe contar con un espacio para que los usuarios envíen documentos o archivos como soporte de su solicitud (archivos de texto, hoja de cálculo, video, audio, imágenes, entre otros). 
</t>
  </si>
  <si>
    <t>x. Opción para elegir el medio de respuesta</t>
  </si>
  <si>
    <t xml:space="preserve">El formulario debe contener un campo que permita al usuario elegir el medio por el cual quiere recibir respuesta de la solicitud de información pública.
</t>
  </si>
  <si>
    <t>y. Información sobre posibles costos asociados a la respuesta</t>
  </si>
  <si>
    <t xml:space="preserve">El formulario debe contener un campo en que informe sobre los costos de reproducción de la información pública, individualizando el costo unitario de los diferentes tipos de formato a través de los cuales se puede reproducir la información.
</t>
  </si>
  <si>
    <t xml:space="preserve">12. Criterio Diferencial de Accesibilidad.
</t>
  </si>
  <si>
    <t>12.1. Formato alternativo para 
 grupos étnicos y culturales</t>
  </si>
  <si>
    <t xml:space="preserve">a. ¿La entidad ha divulgado información y elaborado formatos alternativos en respuesta a los solicitudes  de las autoridades de los grupos étnicos y culturales del país? </t>
  </si>
  <si>
    <t>El sujeto obligado tiene publicado en el botón de Transparencia y acceso a la Información Pública, información pública en diversos idiomas y lenguas y  formatos alternativos comprensibles para dichos grupos como consecuencia de las peticiones y requerimientos realizados por estas comunidades.</t>
  </si>
  <si>
    <t xml:space="preserve">Artículo 8, Ley 1712 de 2014,  Decreto 103 de 2015, Capítulo II,  artículo 12. </t>
  </si>
  <si>
    <t xml:space="preserve">12.2.Accesibilidad en medios electrónicos para la población en situación de discapacidad </t>
  </si>
  <si>
    <t>a. ¿El sitio web de su Entidad cumple con los criterios de accesibilidad en medios electronicos?</t>
  </si>
  <si>
    <t xml:space="preserve">Artículos 1 y  5 de la  Resolución 3564 de 2015, NTC 5854 de accesibilidad web,  Artículo 13, Capítulo II Decreto 103 de 2015 </t>
  </si>
  <si>
    <t xml:space="preserve">13. Protección de Datos Personales
</t>
  </si>
  <si>
    <t>13.1. Cumplimiento de principios y obligaciones del régimen general de protección de datos personales</t>
  </si>
  <si>
    <t>a. ¿La entidad realizó la inscripción de sus bases de datos, en el Registro Nacional de Base de Datos (RNBD) ante la Superintendencia de Industria y Comercio de acuerdo a lo establecido en la Ley 1581 de 2012 y  en el Decreto Único Reglamentario 1074 de 2015?</t>
  </si>
  <si>
    <t>Soporte a través de  una URL donde se pueda  visualizar la  comunicación  de la Superintendencia de Industria y Comercio que demuestre  la culminación del proceso de inscripción de las bases de datos en el RNBD.</t>
  </si>
  <si>
    <t>Artículo 25, Ley 1581 de 2012. Artículo 2.2.2.26.1.2, Decreto Único Reglamentario 1074 de 2015, modificado por el Decreto 90 de 2018. Verificación de la Procuraduría según el literal h), numeral ii), artículo 5 de la Resolución 138 del 04 de abril de 2018, modificado por el artículo 2 de la Resolución 462 del 26 de abril de 2019, ambas emitidas por el Procurador General de la Nación.</t>
  </si>
  <si>
    <t>b. ¿La política de tratamiento de la información publicada en al página web contiene la identificación y datos de contacto del responsable del tratamiento, el área o persona encargada de la atención de reclamos y consultas, y el procedimiento para que los titulares ejerzan su derecho a conocer, actualizar, rectificar y suprimir información y revocar la autorización, de conformidad con la Ley 1581 de 2012 y el Decreto Único Reglamentario 1074 de 2015?</t>
  </si>
  <si>
    <t>Envíe la URL donde el sujeto obligado  aloja la política de tratamiento la información públicada en la página web, en la que aparezcan los requisitos mínimos señalados en la Ley 1581 de 2012 y el Decreto Único Reglamentario 1074 de 201.</t>
  </si>
  <si>
    <t>Artículo 25, Ley 1581 de 2012. Artículo 2.2.2.25.3.1 del Decreto Único Reglamentario 1074 de 2015.</t>
  </si>
  <si>
    <t>c. En caso de que se recolecten datos personales a través de la página web (a través de casillas de información, formularios, etc.) ¿están publicadas en la página web, o se comunican a las personas que navegan la página web, las finalidades para las cuales son recolectados esos datos?</t>
  </si>
  <si>
    <t>Envíe la(s) URL de(l) (los)  sitio(s) web donde solicita información personal, a través de casillas de información, formularios y similares, y del hipervinculo o espacio donde se le comunican las finalidades para las cuales serán tratados sus datos personales a las personas que ingresan su información en esos espacios. En caso de que no sea posible enviar el hipervínculo, por tratarse de ventana emergente o similar, publicar la captura de pantalla corrspondiente en la URL  que demuestre eLcumplimiento de la obligación.</t>
  </si>
  <si>
    <t>Literal b), artículo 4, y literal c), artículo 17, ambos de la Ley 1581 de 2012.</t>
  </si>
  <si>
    <t>d. ¿La entidad solicita la autorización previa, expresa e informada, cuando recolecta datos personales a través de la página web, en los supuestos que no están cubiertos por la excepción de solicitud de autorización del artículo 10 de la Ley 1581 de 2012?</t>
  </si>
  <si>
    <t>Envíe la(s) URL de(l) (los)  sitio(s) web donde solicita información personal, a través de casillas de información, formularios y similares, y del hipervinculo donde solicita la autorización previa, expresa e informada del titular de la información, en los casos exigidos por la Ley 1581 de 2012. En caso de que no sea posible enviar el hipervínculo, por tratarse de ventana emergente o similar, publicar la captura de pantalla correspondiente en la URL  que demuestre el cumplimiento de la obligación.</t>
  </si>
  <si>
    <t xml:space="preserve">Literal c), artículo 4; artículo 9; literales b) y h) del artículo 17; todos de la Ley 1581 de 2012. Artículos 2.2.2.25.2.1 al 2.2.2.25.2.9 del Decreto Único Reglamentario 1074 de 2015. </t>
  </si>
  <si>
    <t>e. ¿La página web está protegida con un protocolo de seguridad, como el de transferencia de hipertexto "https" o similar, que otorgue un nivel de seguridad a la información que se trata a través de la página web?</t>
  </si>
  <si>
    <t>Publicar a través de una URL  del sitio web del sujeto obligado el  documento o soporte que acredite la certificación de seguridad de la página web de la entidad. Puede ser el protocolo "https" u otro similar. Como guía, que no es vinculante, se puede seguir la norma técnica ISO 27001 de 2013</t>
  </si>
  <si>
    <t>Literal g), artículo 4; literal d), artículo 17; literal b), artículo 18, todos de la Ley 1581 de 2012.</t>
  </si>
  <si>
    <t>Sociedad de Activos Especiales</t>
  </si>
  <si>
    <t>X</t>
  </si>
  <si>
    <t>Observaciones de la Verificación de Cumplimiento y/o Justificación de N/A Oficina de Control Interno</t>
  </si>
  <si>
    <t>1.1 Secciónn Particular</t>
  </si>
  <si>
    <t>Puntaje Subcategoría</t>
  </si>
  <si>
    <t>Peso Subcategoría</t>
  </si>
  <si>
    <t>1.2 Mecanismo para la atención al ciudadano</t>
  </si>
  <si>
    <t>1.3 Localización física, sucursales o
regionales, horarios y días de atención
al público</t>
  </si>
  <si>
    <t>1.4 Correo electrónico para notificaciones judiciales</t>
  </si>
  <si>
    <t>1.5 Políticas de seguridad de la información del sitio web y protección de datos personales</t>
  </si>
  <si>
    <t xml:space="preserve">Subcategoría </t>
  </si>
  <si>
    <t>Puntaje categoría</t>
  </si>
  <si>
    <t>Peso categoría</t>
  </si>
  <si>
    <t xml:space="preserve">Puntaje Dimensión </t>
  </si>
  <si>
    <t>Peso Dimensión</t>
  </si>
  <si>
    <t>1. Mecanismo de contacto con el sujeto obligado</t>
  </si>
  <si>
    <t>2.1 Datos abiertos</t>
  </si>
  <si>
    <t>2.2 Estudios, investigaciones y otras publicaciones</t>
  </si>
  <si>
    <t>2.3 Convocatorias</t>
  </si>
  <si>
    <t>2.4 Preguntas y respuestas frecuentes</t>
  </si>
  <si>
    <t>2.5 Glosario</t>
  </si>
  <si>
    <t>2.6 Noticias</t>
  </si>
  <si>
    <t>2.7 Calendario de actividades</t>
  </si>
  <si>
    <t>2.8 Información para niñas, niños y adolescentes</t>
  </si>
  <si>
    <t>2.9 Información adicional</t>
  </si>
  <si>
    <t>2. Información de
interés</t>
  </si>
  <si>
    <t>3.1 Misión y Visión</t>
  </si>
  <si>
    <t>3.2 Funciones y deberes</t>
  </si>
  <si>
    <t>3.3 Procesos y procedimientos</t>
  </si>
  <si>
    <t>3.4 Organigrama</t>
  </si>
  <si>
    <t>3.5 Directorio de información de servidores públicos y contratistas</t>
  </si>
  <si>
    <t>3.6 Directorio de entidades</t>
  </si>
  <si>
    <t>3.7 Directorio de agremiaciones, asociaciones y otros grupos de interés</t>
  </si>
  <si>
    <t>3.8 Ofertas de empleo</t>
  </si>
  <si>
    <t>3. Estructura orgánica
y talento humano</t>
  </si>
  <si>
    <t>4.1 Sujetos obligados del orden nacional</t>
  </si>
  <si>
    <t>4.2 Sujetos obligados del orden territorial</t>
  </si>
  <si>
    <t>4.3 Otros sujetos obligados</t>
  </si>
  <si>
    <t>4. Normatividad</t>
  </si>
  <si>
    <t>5.1 Presupuesto general asignado</t>
  </si>
  <si>
    <t>5.2 Ejecución presupuestal histórica anual</t>
  </si>
  <si>
    <t>5.3 Estados financieros</t>
  </si>
  <si>
    <t>5. Presupuesto</t>
  </si>
  <si>
    <t>6.1 Políticas, lineamientos y manuales</t>
  </si>
  <si>
    <t>6.2 Plan de acción</t>
  </si>
  <si>
    <t>6.3 Programas y proyectos en ejecución</t>
  </si>
  <si>
    <t>6.4 Metas, objetivos e indicadores de gestión y/o desempeño</t>
  </si>
  <si>
    <t>6.5 Participación en la formulación de políticas</t>
  </si>
  <si>
    <t>6.6 Informes de empalme</t>
  </si>
  <si>
    <t>6. Planeación</t>
  </si>
  <si>
    <t>7.1 Informes de gestión, evaluación y auditoría</t>
  </si>
  <si>
    <t>7.2 Reportes de control interno</t>
  </si>
  <si>
    <t>7.3 Planes de Mejoramiento</t>
  </si>
  <si>
    <t>7.4 Entes de control que vigilan a la entidad y mecanismos de supervisión</t>
  </si>
  <si>
    <t>7.5 Información para población vulnerable</t>
  </si>
  <si>
    <t>7.6 Defensa judicial</t>
  </si>
  <si>
    <t>7. Control</t>
  </si>
  <si>
    <t>8.1 Publicación de la información contractual</t>
  </si>
  <si>
    <t>8.2 Publicación de la ejecución de contratos</t>
  </si>
  <si>
    <t>8.3 Publicación de procedimientos, lineamientos y políticas en materia de adquisición y compras</t>
  </si>
  <si>
    <t>8.4 Plan Anual de Adquisiciones</t>
  </si>
  <si>
    <t>8. Contratación</t>
  </si>
  <si>
    <t>9.1 Trámites y servicios</t>
  </si>
  <si>
    <t>9 Trámites y servicios</t>
  </si>
  <si>
    <t>10.2 Registro de Activos de Información</t>
  </si>
  <si>
    <t>10.3 Índice de Información Clasificada y Reservada</t>
  </si>
  <si>
    <t>10.4 Esquema de Publicación de Información</t>
  </si>
  <si>
    <t>10.5 Programa de Gestión Documental</t>
  </si>
  <si>
    <t>10.6 Tablas de Retención Documental</t>
  </si>
  <si>
    <t>10.7 Registro de publicaciones</t>
  </si>
  <si>
    <t>10.8 Costos de reproducción</t>
  </si>
  <si>
    <t>10.9 Mecanismos para presentar quejas y reclamos en relación con omisiones o acciones del sujeto obligado</t>
  </si>
  <si>
    <t>10.10 Informe de Peticiones, quejas, reclamos, denuncias y solicitudes de acceso a la información</t>
  </si>
  <si>
    <t>11.1 Medios de seguimiento para la consulta del estado de las solicitudes de información pública</t>
  </si>
  <si>
    <t>11.2 Formulario para la recepción desolicitudes de información pública</t>
  </si>
  <si>
    <t>10. Instrumentos de
gestión de información
pública.</t>
  </si>
  <si>
    <t>11. Transparencia
Pasiva</t>
  </si>
  <si>
    <t>Todas las sedes a nivel nacional cuentan con espacios físicos para la atención al ciudadano. 
En la página principal de SAE (parte inferior) se informa cúales son los puntos de atención https://www.saesas.gov.co/</t>
  </si>
  <si>
    <t>En la página principal de SAE (parte inferior) se evidencia el cumplimiento del ítem b.  https://www.saesas.gov.co/</t>
  </si>
  <si>
    <t>En la página principal de SAE (parte inferior) se evidencia el cumplimiento del ítemc.  https://www.saesas.gov.co/</t>
  </si>
  <si>
    <t>En la página principal de SAE (parte inferior) se evidencia el cumplimiento del ítemd.  https://www.saesas.gov.co/</t>
  </si>
  <si>
    <t>Dentro de la página principal de SAE se encuentra la información.
https://www.saesas.gov.co/</t>
  </si>
  <si>
    <t>Se encuentra en la página 
https://www.saesas.gov.co/index.php?idcategoria=32842</t>
  </si>
  <si>
    <t>Dentro de la sección de Transparencia se encuentra 
https://www.saesas.gov.co/contactenos/mecanismos_contacto_ciudadano/1_3_correo_electronico_32885/notificaciones_judiciales</t>
  </si>
  <si>
    <t xml:space="preserve">Se hizo prueba remitiendo un correo electrónico a notificacionjuridica@saesas.gov.co el 18 de noviembre y no llego acuse de recibo de forma automática.
</t>
  </si>
  <si>
    <t>En la página principal de SAE se encuentra un Banner con información de interés general, el cual es actualizado permanentemente.
Adicionalmente, se encuentra un item específico dentro de la sección de Transparencia.
https://www.saesas.gov.co/sala_prensa/noticias/comunicados_prensa_3616</t>
  </si>
  <si>
    <t>b. Decretos descargables no compilados de: Estructura, Salarios, Decretros que desarrollan leyes marco y Otros.</t>
  </si>
  <si>
    <t>Según información publicada en la página web, este item no aplica para SAE, teniendo en cuenta que el Decreto Unico Reglamentario no ha sido demandado.</t>
  </si>
  <si>
    <t>Según información publicada en la página web, este item no aplica para SAE, teniendo en cuenta su naturaleza jurídica. No aplica la Estructura de Salarios y Decretos que desarrollan leyes marco.</t>
  </si>
  <si>
    <t>En la página web se informó lo siguiente: Para la Sociedad de Activos Especiales S.A.S teniendo en cuenta que al ser una sociedad de economía mixta y en ejercicio de sus funciones de administración de bienes no expide actos de caracter general.</t>
  </si>
  <si>
    <t>La Sociedad de Activos Especiales es una Entidad de Orden Nacional.</t>
  </si>
  <si>
    <t>e. enlace al formulario electrónico de solicitudes, peticiones, quejas, reclamos y denuncias.</t>
  </si>
  <si>
    <t>Dentro de la página principal de SAE se encuentra el enlace al formulario electrónico de solicitudes, peticiones, quejas, reclamos y denuncias:
https://www.saesas.gov.co/index.php?idcategoria=34445</t>
  </si>
  <si>
    <t>Se encuentra en el enlace
https://www.saesas.gov.co/contactenos/mecanismos_contacto_ciudadano/1_4_politicas_seguridad_informacion/seguridad_informacion_proteccion_2435</t>
  </si>
  <si>
    <t>Se encuentra en el enlace
https://www.saesas.gov.co/transparencia_acceso_informaciOn_pUblica/2_informacion_interes/2_2_estudios_investigaciones_otras_32833
Se debe estipular la periodicidad de publicación de esta información.</t>
  </si>
  <si>
    <t>Se encuentra en el enlace
https://www.saesas.gov.co/index.php?idcategoria=2296</t>
  </si>
  <si>
    <t>Se evidencia en el enlace
https://www.saesas.gov.co/informacion_ciudadano/calendario_eventos&amp;pag=2</t>
  </si>
  <si>
    <t>Se evidencia en el enlace
https://www.saesas.gov.co/transparencia_acceso_informaciOn_pUblica/2_informacion_interes/2_9_informacion_adicional</t>
  </si>
  <si>
    <t>Se evidencia en el enlace
https://www.saesas.gov.co/transparencia_acceso_informaciOn_pUblica/3_estructura_organica_talento_32824/3_1_mision_vision</t>
  </si>
  <si>
    <t>Se evidencia en el enlace
https://www.saesas.gov.co/transparencia_acceso_informaciOn_pUblica/3_estructura_organica_talento_32824/3_3_procesos_procedimientos</t>
  </si>
  <si>
    <t>Se evidencia en el enlace
https://www.saesas.gov.co/index.php?idcategoria=53</t>
  </si>
  <si>
    <t>Se evidencia en el enlace
https://www.saesas.gov.co/transparencia_acceso_informaciOn_pUblica/3_estructura_organica_talento_32824/3_5_directorio_informacion_32829/directorio_empleados_sae</t>
  </si>
  <si>
    <t>Se evidencia en el enlace
https://www.saesas.gov.co/transparencia_acceso_informaciOn_pUblica/3_estructura_organica_talento_32824/3_5_directorio_informacion_32829/contratos_prestacion_servicios/relacion_contratos_prestacion_38195</t>
  </si>
  <si>
    <t>Se evidencia en el enlace
https://www.saesas.gov.co/index.php?idcategoria=3612</t>
  </si>
  <si>
    <t>Se evidencia en el enlace
https://www.saesas.gov.co/transparencia_acceso_informaciOn_pUblica/3_estructura_organica_talento_32824/3_7_directorio_agremiaciones/agremiaciones_asociaciones_otros_32847</t>
  </si>
  <si>
    <t>Se evidencio en el enlace
https://www.saesas.gov.co/index.php?idcategoria=31379</t>
  </si>
  <si>
    <t>Se encuentra en el enlace
http://www.suin-juriscol.gov.co/viewDocument.asp?ruta=Decretos/30019934</t>
  </si>
  <si>
    <t>El enlace de SAE remite a la página http://www.suin-juriscol.gov.co/</t>
  </si>
  <si>
    <t>Se encuentra en el enlace
https://www.saesas.gov.co/transparencia_acceso_informaciOn_pUblica/5_informacion_presupuestal_contable/5_1_presupuesto_general_asignado/2020</t>
  </si>
  <si>
    <t>Se encuentra en el enlace
https://www.saesas.gov.co/transparencia_acceso_informaciOn_pUblica/5_informacion_presupuestal_contable/5_3_estados_financieros</t>
  </si>
  <si>
    <t>Se encuentra en el enlace
https://www.saesas.gov.co/transparencia_acceso_informaciOn_pUblica/6_planeacion/6_1_politicas_lineamientos_manuales/a_politicas_lineamientos_30046</t>
  </si>
  <si>
    <t>Se encuentra en el enlace
https://www.saesas.gov.co/transparencia_acceso_informaciOn_pUblica/6_planeacion/6_1_politicas_lineamientos_manuales/b_manuales</t>
  </si>
  <si>
    <t>Se encuentra en el enlace
https://www.saesas.gov.co/transparencia_acceso_informaciOn_pUblica/6_planeacion/6_1_politicas_lineamientos_manuales/c_planes_estrategicos_sectoriales_152/2020</t>
  </si>
  <si>
    <t>Se encuentra en el  enlace
https://www.saesas.gov.co/transparencia_acceso_informaciOn_pUblica/7_control/7_1_informes_gestion_evaluacion_32820/c_rendicion_cuentas_ciudadanos/informe_rendicion_cuentas/2020/plan_rendicion_cuentas_2020</t>
  </si>
  <si>
    <t>Se encuentra en el enlace
https://www.saesas.gov.co/transparencia_acceso_informaciOn_pUblica/6_planeacion/6_1_politicas_lineamientos_manuales/f_plan_antitramites/2020/plan_antitramites_2020</t>
  </si>
  <si>
    <t>Se encuentra en el enlace
https://www.saesas.gov.co/transparencia_acceso_informaciOn_pUblica/6_planeacion/6_1_politicas_lineamientos_manuales/e_plan_servicio_ciudadano/2020/plan_atencion_ciudadano_2020</t>
  </si>
  <si>
    <t>Se encuentra en el enlace
https://www.saesas.gov.co/transparencia_acceso_informaciOn_pUblica/6_planeacion/6_1_politicas_lineamientos_manuales/g_plan_anticorrupcion_atencion_108/2020</t>
  </si>
  <si>
    <t>Se encuentra en el enlace
https://www.saesas.gov.co/transparencia_acceso_informaciOn_pUblica/6_planeacion/6_1_politicas_lineamientos_manuales/h_contenido_toda_decision_politica_33031</t>
  </si>
  <si>
    <t>La Sociedad de Activos Especiales S.A.S por ser una Entidad de economía mixta no tiene proyectos de inversión. Sin embargo, en la sección se publicaron los proyectos de gestión que se estan llevando a cabo.
https://www.saesas.gov.co/transparencia_acceso_informaciOn_pUblica/6_planeacion/6_3_programas_proyectos_ejecucion</t>
  </si>
  <si>
    <t>Se encuentra en el enlace
https://www.saesas.gov.co/transparencia_acceso_informaciOn_pUblica/6_planeacion/6_1_politicas_lineamientos_manuales/a_politicas_lineamientos_30046/plan_accion/2020</t>
  </si>
  <si>
    <t>Se encuentra en el enlace
https://www.saesas.gov.co/transparencia_acceso_informaciOn_pUblica/6_planeacion/6_6_informes_empalme</t>
  </si>
  <si>
    <t>Se encuentra en el enlace
https://www.saesas.gov.co/transparencia_acceso_informaciOn_pUblica/7_control/7_1_informes_gestion_evaluacion_32820/b_informe_rendicion_cuenta_fiscal_32986</t>
  </si>
  <si>
    <t>Se encuentra en el enlace
https://www.saesas.gov.co/transparencia_acceso_informaciOn_pUblica/7_control/7_1_informes_gestion_evaluacion_32820/d_informes_organismos_inspeccion_32993/2020</t>
  </si>
  <si>
    <t>Se encuentra en el enlace
https://www.saesas.gov.co/transparencia_acceso_informaciOn_pUblica/7_control/7_2_reportes_control_interno/a_informe_pormenorizado_estado_32994/2020</t>
  </si>
  <si>
    <t>Se encuentra en el enlace
https://www.saesas.gov.co/transparencia_acceso_informaciOn_pUblica/7_control/7_3_planes_mejoramiento_contraloria/2020</t>
  </si>
  <si>
    <t>Se encuentra en el enlace  
https://www.saesas.gov.co/transparencia_acceso_informaciOn_pUblica/7_control/7_4_entes_control_vigilan_entidad_1231</t>
  </si>
  <si>
    <t>Se encuentra en el enlace
https://www.saesas.gov.co/transparencia_acceso_informaciOn_pUblica/7_control/7_3_planes_mejoramiento_contraloria/informes_organismos_inspeccion_30039</t>
  </si>
  <si>
    <t>Se encuentra en el enlace
https://www.saesas.gov.co/transparencia_acceso_informaciOn_pUblica/8_contratacion/8_2_publicacion_ejecucion_contratos/informes_gestion_contractual</t>
  </si>
  <si>
    <t>Se encuentra en el enlace
https://www.saesas.gov.co/transparencia_acceso_informaciOn_pUblica/8_contratacion/8_3_procedimientos_lineamientos_30032</t>
  </si>
  <si>
    <t>Se encuentra en el enlace
https://www.saesas.gov.co/transparencia_acceso_informaciOn_pUblica/8_contratacion/8_4_plan_anual_adquisiciones</t>
  </si>
  <si>
    <t>El sujeto obligado cumple con los estándares de accesibilidad según la norma NTC5854 -A-AA-AAA .</t>
  </si>
  <si>
    <t xml:space="preserve">
La SAE es de Economía Mixta, de naturaleza única  y sometida al régimen de derecho privado, con autonomía administrativa, presupuestal y patrimonio propio y no tiene proyectos de Inversión.
</t>
  </si>
  <si>
    <t>La SAE es de Economía Mixta, de naturaleza única  y sometida al régimen de derecho privado, con autonomía administrativa, presupuestal y patrimonio propio. El documento del presupuesto se encuentra en el Icono de Transparencia y Acceso a la Información-Presupuesto en el enlace:
https://www.saesas.gov.co/transparencia_acceso_informaciOn_pUblica/5_informacion_presupuestal_contable/5_2_ejecucion_presupuestal_166</t>
  </si>
  <si>
    <t>La SAE es de Economía Mixta, de naturaleza única  y sometida al régimen de derecho privado, con autonomía administrativa, presupuestal y patrimonio propio. EL PAA  se encuentra en el Icono de Transparencia y Acceso a la Información-Contratación en el enlace: 
https://www.saesas.gov.co/transparencia_acceso_informaciOn_pUblica/8_contratacion/8_4_plan_anual_adquisiciones/a_plan_anual_adquisiciones/2020</t>
  </si>
  <si>
    <t>No se refleja en la página Web de SAE el acto administrativo con el cual se adoptó el RAA.</t>
  </si>
  <si>
    <t>Al revisar el portal de datos abiertos los dias 20, 24 y 25 de noviembre no se evidencia publicado el índice de información clasificada y reservada
https://www.datos.gov.co/browse?q=sociedad%20de%20activos%20especiales&amp;sortBy=relevance</t>
  </si>
  <si>
    <t>El archivo en excel contiene el campo solicitado.
Enlace SAE: 
https://www.saesas.gov.co/index.php?idcategoria=39005</t>
  </si>
  <si>
    <t>Se encuentra en el enlace de SAE:
https://www.saesas.gov.co/index.php?idcategoria=39005</t>
  </si>
  <si>
    <t>El archivo en excel contiene el campo solicitado.
Enlace SAE:
https://www.saesas.gov.co/index.php?idcategoria=37807</t>
  </si>
  <si>
    <t>Se encuentra en el enlace
https://www.saesas.gov.co/transparencia_acceso_informaciOn_pUblica/10_instrumentos_gestion_informacion/10_3_esquema_publicacion_32992/2020</t>
  </si>
  <si>
    <t>No se evidencia en la sección de la página Web la información que refleje el procedimiento participativo para la adopción y actualización del Esquema de Publicación. SAe debe implementa mecanismos de consulta a ciudadanos, interesados o usuarios con el fin de identificar información que pueda publicarse de manera proactiva y establecer los formatos alternativos que faciliten la accesibilidad a poblaciones específicas.</t>
  </si>
  <si>
    <t>Se encuentra en el enlace
https://www.saesas.gov.co/transparencia_acceso_informaciOn_pUblica/10_instrumentos_gestion_informacion/10_3_programa_gestion_documental</t>
  </si>
  <si>
    <t>Se encuentran en el enlace
https://www.saesas.gov.co/transparencia_acceso_informaciOn_pUblica/10_instrumentos_gestion_informacion/10_4_tablas_retencion_documental</t>
  </si>
  <si>
    <t>Se encuentra en el enlace
https://www.saesas.gov.co/transparencia_acceso_informaciOn_pUblica/10_instrumentos_gestion_informacion/10_4_tablas_retencion_documental/b_acto_administrativo_donde_se_33119</t>
  </si>
  <si>
    <t>Se encuentra en el enlace
https://www.saesas.gov.co/transparencia_acceso_informaciOn_pUblica/10_instrumentos_gestion_informacion/10_5_registro_publicaciones/registro_publicaciones_30008</t>
  </si>
  <si>
    <t>Se encuentra en el enlace
https://www.saesas.gov.co/transparencia_acceso_informaciOn_pUblica/10_instrumentos_gestion_informacion/10_6_costos_reproduccion_29600</t>
  </si>
  <si>
    <t>Los trámites de la SAE son gratuitos, no aplica la elaboración de un un acto administrativo, se informa a la ciudadanía a través de la página web.
https://www.saesas.gov.co/index.php?idcategoria=29600</t>
  </si>
  <si>
    <t>Se encuentra en el enlace
https://www.saesas.gov.co/informacion_ciudadano/informacion_adicional/estadisticas_servicio/2020</t>
  </si>
  <si>
    <t>El informe contiene el campo solicitado.
Enlace
https://www.saesas.gov.co/informacion_ciudadano/informacion_adicional/estadisticas_servicio/2020</t>
  </si>
  <si>
    <t>No se evidenció en los informes trimestrales este item de solicitudes trasladadas a otra institución.</t>
  </si>
  <si>
    <t>No se evidenció en los informes trimestrales este item de número de solicitudes en las que se negó el acceso a la información.</t>
  </si>
  <si>
    <t>Se encuentra en el enlace
https://www.saesas.gov.co/transparencia_acceso_informaciOn_pUblica/11_transparencia_pasiva/11_1_medios_seguimiento_consulta_33124</t>
  </si>
  <si>
    <t>Se encuentra en el enlace
https://www.saesas.gov.co/contactenos/mecanismos_contacto_ciudadano/1_1_mecanismos_atencion_ciudadano/solicitud_pqr</t>
  </si>
  <si>
    <t>Se hizo el ejercicio de diligenciar el formulario y al dejar campos en blanco el sistema genera los errores.
Enlace
https://www.saesas.gov.co/contactenos/mecanismos_contacto_ciudadano/1_1_mecanismos_atencion_ciudadano/solicitud_pqr</t>
  </si>
  <si>
    <t>Las ayudas que aparecen dentro del formulario al seleccionar el tipo de solicitud no incluyen los requisitos, mecanismos de seguimiento y plazos de respuesta teniendo en cuenta el tipo de petición o solicitud de información.
Enlace
https://www.saesas.gov.co/contactenos/mecanismos_contacto_ciudadano/1_1_mecanismos_atencion_ciudadano/solicitud_pqr</t>
  </si>
  <si>
    <t>Se encuentra en el enlace
https://www.saesas.gov.co/transparencia_acceso_informaciOn_pUblica/11_transparencia_pasiva/solicitud_informacion_publica_33139</t>
  </si>
  <si>
    <t>El formulario contiene el campo solicitado
Se encuentra en el enlace
https://www.saesas.gov.co/contactenos/mecanismos_contacto_ciudadano/1_1_mecanismos_atencion_ciudadano/solicitud_pqr</t>
  </si>
  <si>
    <t>No se evidenció dentro del Formulario.</t>
  </si>
  <si>
    <t>Identificador específico de Internet que contiene una cadena de caracteres localmente interpretada seguida por el carácter especial @ y posteriormente un dominio Internet, que permite a los usuarios enviar y recibir mensajes. Para el caso, corresponde al correo electrónico de la persona que radica la solicitud de información.</t>
  </si>
  <si>
    <t>Se encuentra en el enlace
https://www.saesas.gov.co/transparencia_acceso_informaciOn_pUblica/12_criterio_diferencial_38111/12_1_formato_alternativo_grupos_38113</t>
  </si>
  <si>
    <t>Se evidenció en el enlace de la Superintendencia de Industria y Comercio
https://rnbd.sic.gov.co/sisi/consultaTitulares/baseDatos/idSujetoObligado/</t>
  </si>
  <si>
    <t>La página Web de SAE tiene aplicado el protocolo https de sitio web seguro y al consultar en el navegador se evidencia copia del certificado de seguridad.</t>
  </si>
  <si>
    <t>Dentro el Plan de mejoramiento interno se verificaron las acciones tomadas sobre este tema, evidenciando que la página web de SAE cumple con los estandares de accesibilidad según análisis Taudis.</t>
  </si>
  <si>
    <t>20 al 26 de noviembre de 2020</t>
  </si>
  <si>
    <t>El título en la sección dice marzo 2020, el nombre del documento en excel es mayo 2020. Enlace:
https://www.saesas.gov.co/index.php?idcategoria=37807
Se evidencia el 18 de noviembre información publicada en la página de Datos Abiertos, sin embargo, el archivo se encuentra desactualizado con respecto al publicado en la página Web de SAE. Se refleja diferencia de 95 registros.
Revisado el 24 y 25 de noviembre ya no aparece un item del RAA.
Enlace datos abiertos:
datos.gov.co/browse?q=sociedad+de+activos+especiales&amp;sortBy=relevance&amp;page=1</t>
  </si>
  <si>
    <t>Se encuentra en la página
https://www.saesas.gov.co/nuestra_entidad/estructura_organizacional_talento_29904/entidades_asociadas_agremiaciones/entidades/ley_transparencia_sae</t>
  </si>
  <si>
    <t>Valor Dimensión</t>
  </si>
  <si>
    <t xml:space="preserve">NIVEL DE CUMPLIMIENTO </t>
  </si>
  <si>
    <t xml:space="preserve">Fecha revisión Oficina de Control Interno página web: </t>
  </si>
  <si>
    <t>Se encuentra publicado en la página de SAE en el enlace
https://www.saesas.gov.co/transparencia_acceso_informaciOn_pUblica/10_instrumentos_gestion_informacion
El registro de activos de información el título del documento dice marzo 2020 y el excel adjunto mayo 2020.</t>
  </si>
  <si>
    <t>Se evidencia información publicada en la página de Datos Abiertos, sin embargo, el archivo se encuentra desactualizado con respecto al publicado en la página Web de SAE. Se refleja diferencia de 95 registros. Enlace en datos abiertos:
datos.gov.co/browse?q=sociedad+de+activos+especiales&amp;sortBy=relevance&amp;page=1
No se evidencia en la página de datos abiertos el Índice de información pública reservada y clasificada de SAE.</t>
  </si>
  <si>
    <t>Se encuentra en el enlace
https://www.saesas.gov.co/index.php?idcategoria=1420</t>
  </si>
  <si>
    <t>Se encuentra en el enlace 
saesas.gov.co/index.php?idcategoria=2301</t>
  </si>
  <si>
    <t>Se encuentra en el enlace 
https://www.saesas.gov.co/informacion_ciudadano/calendario_eventos&amp;pag=2
Se sugiere revisar la información publicada ya que en la parte inferior del calendario, se despliegan actividades pero no estan actualizadas. Ejemplo subasta ganadera 25 septiembre, 22 octubre.</t>
  </si>
  <si>
    <r>
      <t xml:space="preserve">Se evidencia en el enlace
https://www.saesas.gov.co/transparencia_acceso_informaciOn_pUblica/3_estructura_organica_talento_32824/3_2_funciones_deberes
</t>
    </r>
    <r>
      <rPr>
        <sz val="11"/>
        <rFont val="Calibri"/>
        <family val="2"/>
      </rPr>
      <t xml:space="preserve">
Se debe adicionar en este espacio la función relacionada con las actividades que desarrolla la Gerencia de Proyectos Especiales, así lo determina el artículo 11 literal C de la Ley 1712 de 2014.</t>
    </r>
  </si>
  <si>
    <t>Se encuentra en el enlace
https://www.saesas.gov.co/transparencia_acceso_informaciOn_pUblica/5_informacion_presupuestal_contable/5_2_ejecucion_presupuestal_166</t>
  </si>
  <si>
    <t>El plan de acción  de SAE contiene Objetivos, iniciativas, acciones, nombre del indicador, dimensión, Área responsable de la ejecución, fórmula para medir el indicador, meta.</t>
  </si>
  <si>
    <t>Una vez revisados los documentos publicados en el enlace, no se evidenció que alguno especificara los mecanismos o procedimientos que deben seguir los ciudadanos, usuarios o interesados para participar en la formulación de políticas, en el control o en la evaluación de la gestión institucional, que incluya la clasificación de los sujetos que pueden participar.</t>
  </si>
  <si>
    <t>Una vez revisados los documentos publicados en el enlace, no se evidenció que alguno especificara los mecanismos o procedimientos que deben seguir los ciudadanos, usuarios o interesados para participar en la formulación de políticas, en el control o en la evaluación de la gestión institucional, que incluya los medios presenciales o electrónicos.</t>
  </si>
  <si>
    <t>Una vez revisados los documentos publicados en el enlace, no se evidenció que alguno especificara los mecanismos o procedimientos que deben seguir los ciudadanos, usuarios o interesados para participar en la formulación de políticas, en el control o en la evaluación de la gestión institucional, que incluya las áreas responsables de la orientación y vigilancia para su cumplimiento.</t>
  </si>
  <si>
    <t>Se encuentra en el enlace
https://www.saesas.gov.co/transparencia_acceso_informaciOn_pUblica/7_control/7_1_informes_gestion_evaluacion_32820/a_informe_enviado_congreso_asamblea</t>
  </si>
  <si>
    <t>Se encuentra en el enlace
https://www.saesas.gov.co/transparencia_acceso_informaciOn_pUblica/7_control/7_1_informes_gestion_evaluacion_32820/c_rendicion_cuentas_ciudadanos/informe_rendicion_cuentas</t>
  </si>
  <si>
    <t>La información que se encuentra en la sección son los enlaces para el acceso a las páginas de las Entidades del Estado que trabajan con población vulnerable. Sin embargo, este punto se refiere a publicar en la página Web la documentación como Normas, políticas, programas y proyectos dirigidos a población vulnerable de acuerdo con la misión y la normatividad aplicable.</t>
  </si>
  <si>
    <t>Se encuentra en el enlace
https://www.saesas.gov.co/transparencia_acceso_informaciOn_pUblica/2_informacion_interes/2_9_informacion_adicional/defensa_judicial/informes_procesos_corte_4_diciembre</t>
  </si>
  <si>
    <t>Los tramítes se encuentran publicados en la página del SUIT en el enlace:
 https://www.funcionpublica.gov.co/web/suit/buscadortramites
Dentro del formulario donde se muestran los trámites se incluye un campo que informa si se requiere pago o no.</t>
  </si>
  <si>
    <t>Se evidencia el 18 de noviembre información publicada en la página de Datos Abiertos, sin embargo, el archivo se encuentra desactualizado con respecto al publicado en la página Web de SAE. Se refleja diferencia de 95 registros.
Revisado el 24 y 25 de noviembre ya no aparece un item del RAA.
Enlace datos abiertos:
datos.gov.co/browse?q=sociedad+de+activos+especiales&amp;sortBy=relevance&amp;page=1</t>
  </si>
  <si>
    <t>No se refleja en la página Web un acto administrativo de adopción o actualización.</t>
  </si>
  <si>
    <t>Se encuentra en el enlace
https://www.saesas.gov.co/transparencia_acceso_informaciOn_pUblica/10_instrumentos_gestion_informacion/10_5_registro_publicaciones/registro_publicaciones_30008
Revisar actualización del excel con respecto a la evaluación realizada por la Oficina de Control Interno.</t>
  </si>
  <si>
    <t>Se encuentra en el enlace
https://www.saesas.gov.co/index.php?idcategoria=29857
Sin embargo, no se evidenció en esta sección la publicación de la dirección, correo electrónico, teléfono y/o enlace al sistema de denuncias, de los entes que ejercen control sobre SAE, donde las personas puedan presentar una queja y reclamo sobre acciones u omisiones del sujeto obligado.</t>
  </si>
  <si>
    <t>Se encuentra en el enlace
https://www.saesas.gov.co/contactenos/mecanismos_contacto_ciudadano/1_1_mecanismos_atencion_ciudadano/solicitud_pqr
Sin embargo, se reocmendó incluir para el caso de los Derechos de petición la aclaración al peticionario que de conformidad con los mandatos de la Ley 1755 de 2015, su petición deberá contener los nombres y apellidos completos del solicitante, de su representante y/o apoderado, el objeto de la petición y las razones en las que fundamenta su petición, aclarando que en ningún caso podrá ser rechazada la petición por motivos de fundamentación inadecuada o incompleta.</t>
  </si>
  <si>
    <t>Se encuentra en el enlace
https://www.saesas.gov.co/contactenos/mecanismos_contacto_ciudadano/1_1_mecanismos_atencion_ciudadano/solicitud_pqr
Sin embargo, no se evidenció en la lista desplegable la opción de niños, niñas y adolecentes.</t>
  </si>
  <si>
    <t>Se encuenta en la página enlace
https://www.saesas.gov.co/nuestra_entidad/estructura_organizacional_talento_29904/gerencias_regionales</t>
  </si>
  <si>
    <t>Dentro de la sección de atención a la ciudadanía no se encuentra como tal, pero dentro del icono de Contáctenos 
https://www.saesas.gov.co/contactenos</t>
  </si>
  <si>
    <r>
      <t xml:space="preserve">Se encuentran en el enlace
https://www.saesas.gov.co/transparencia_acceso_informaciOn_pUblica/8_contratacion/8_1_publicacion_informacion_30030/procesos_curso/2020
</t>
    </r>
    <r>
      <rPr>
        <sz val="11"/>
        <color rgb="FFFF0000"/>
        <rFont val="Calibri"/>
        <family val="2"/>
      </rPr>
      <t xml:space="preserve">
</t>
    </r>
    <r>
      <rPr>
        <sz val="11"/>
        <rFont val="Calibri"/>
        <family val="2"/>
      </rPr>
      <t>El vínculo para el acceso al SECOP se encuentra en el enlace
https://www.saesas.gov.co/transparencia_acceso_informaciOn_pUblica/8_contratacion/8_4_plan_anual_adquisiciones</t>
    </r>
  </si>
  <si>
    <t>Fecha publicación en la página Web</t>
  </si>
  <si>
    <t>09 de diciembre de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</si>
</sst>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rgb="FF000000"/>
      <name val="Calibri"/>
      <family val="2"/>
      <charset val="1"/>
    </font>
    <font>
      <sz val="11"/>
      <color theme="1"/>
      <name val="Calibri"/>
      <family val="2"/>
      <scheme val="minor"/>
    </font>
    <font>
      <sz val="10"/>
      <name val="Arial"/>
      <family val="2"/>
    </font>
    <font>
      <b/>
      <sz val="11"/>
      <color rgb="FF000000"/>
      <name val="Calibri"/>
      <family val="2"/>
      <charset val="1"/>
    </font>
    <font>
      <b/>
      <sz val="11"/>
      <name val="Calibri"/>
      <family val="2"/>
      <charset val="1"/>
    </font>
    <font>
      <sz val="11"/>
      <name val="Calibri"/>
      <family val="2"/>
      <charset val="1"/>
    </font>
    <font>
      <sz val="12"/>
      <name val="Calibri"/>
      <family val="2"/>
      <charset val="1"/>
    </font>
    <font>
      <sz val="11"/>
      <color rgb="FFFF0000"/>
      <name val="Calibri"/>
      <family val="2"/>
      <charset val="1"/>
    </font>
    <font>
      <sz val="11"/>
      <name val="Calibri"/>
      <family val="2"/>
    </font>
    <font>
      <b/>
      <sz val="12"/>
      <name val="Calibri"/>
      <family val="2"/>
      <charset val="1"/>
    </font>
    <font>
      <sz val="12"/>
      <color rgb="FF000000"/>
      <name val="Calibri"/>
      <family val="2"/>
      <charset val="1"/>
    </font>
    <font>
      <b/>
      <sz val="11"/>
      <color rgb="FF000000"/>
      <name val="Calibri"/>
      <family val="2"/>
    </font>
    <font>
      <sz val="11"/>
      <name val="Calibri"/>
      <family val="2"/>
      <scheme val="minor"/>
    </font>
    <font>
      <sz val="11"/>
      <color rgb="FF000000"/>
      <name val="Calibri"/>
      <family val="2"/>
    </font>
    <font>
      <b/>
      <sz val="11"/>
      <name val="Calibri"/>
      <family val="2"/>
    </font>
    <font>
      <sz val="11"/>
      <color rgb="FFFF0000"/>
      <name val="Calibri"/>
      <family val="2"/>
    </font>
    <font>
      <b/>
      <sz val="12"/>
      <color rgb="FF000000"/>
      <name val="Calibri"/>
      <family val="2"/>
    </font>
    <font>
      <b/>
      <sz val="12"/>
      <color rgb="FF000000"/>
      <name val="Calibri"/>
      <family val="2"/>
      <charset val="1"/>
    </font>
  </fonts>
  <fills count="7">
    <fill>
      <patternFill patternType="none"/>
    </fill>
    <fill>
      <patternFill patternType="gray125"/>
    </fill>
    <fill>
      <patternFill patternType="solid">
        <fgColor rgb="FFC0C0C0"/>
        <bgColor rgb="FFCCCCFF"/>
      </patternFill>
    </fill>
    <fill>
      <patternFill patternType="solid">
        <fgColor rgb="FF000000"/>
        <bgColor rgb="FF003300"/>
      </patternFill>
    </fill>
    <fill>
      <patternFill patternType="solid">
        <fgColor rgb="FFFFFFFF"/>
        <bgColor rgb="FFFFFFCC"/>
      </patternFill>
    </fill>
    <fill>
      <patternFill patternType="solid">
        <fgColor theme="0"/>
        <bgColor indexed="64"/>
      </patternFill>
    </fill>
    <fill>
      <patternFill patternType="solid">
        <fgColor theme="8" tint="0.39997558519241921"/>
        <bgColor indexed="64"/>
      </patternFill>
    </fill>
  </fills>
  <borders count="4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style="thin">
        <color indexed="64"/>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top/>
      <bottom style="medium">
        <color indexed="64"/>
      </bottom>
      <diagonal/>
    </border>
    <border>
      <left style="medium">
        <color indexed="64"/>
      </left>
      <right/>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auto="1"/>
      </left>
      <right style="medium">
        <color indexed="64"/>
      </right>
      <top style="medium">
        <color indexed="64"/>
      </top>
      <bottom style="thin">
        <color auto="1"/>
      </bottom>
      <diagonal/>
    </border>
    <border>
      <left style="thin">
        <color auto="1"/>
      </left>
      <right style="medium">
        <color indexed="64"/>
      </right>
      <top style="thin">
        <color auto="1"/>
      </top>
      <bottom style="medium">
        <color indexed="64"/>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medium">
        <color indexed="64"/>
      </left>
      <right style="medium">
        <color indexed="64"/>
      </right>
      <top style="thin">
        <color auto="1"/>
      </top>
      <bottom style="thin">
        <color auto="1"/>
      </bottom>
      <diagonal/>
    </border>
    <border>
      <left/>
      <right style="medium">
        <color indexed="64"/>
      </right>
      <top style="thin">
        <color indexed="64"/>
      </top>
      <bottom style="thin">
        <color indexed="64"/>
      </bottom>
      <diagonal/>
    </border>
    <border>
      <left/>
      <right style="medium">
        <color indexed="64"/>
      </right>
      <top style="thin">
        <color auto="1"/>
      </top>
      <bottom style="medium">
        <color indexed="64"/>
      </bottom>
      <diagonal/>
    </border>
    <border>
      <left style="thin">
        <color indexed="64"/>
      </left>
      <right style="thin">
        <color indexed="64"/>
      </right>
      <top style="thin">
        <color indexed="64"/>
      </top>
      <bottom style="thin">
        <color indexed="64"/>
      </bottom>
      <diagonal/>
    </border>
    <border>
      <left style="thin">
        <color auto="1"/>
      </left>
      <right/>
      <top style="medium">
        <color indexed="64"/>
      </top>
      <bottom style="medium">
        <color indexed="64"/>
      </bottom>
      <diagonal/>
    </border>
    <border>
      <left style="medium">
        <color indexed="64"/>
      </left>
      <right style="thin">
        <color indexed="64"/>
      </right>
      <top/>
      <bottom style="thin">
        <color indexed="64"/>
      </bottom>
      <diagonal/>
    </border>
    <border>
      <left style="thin">
        <color auto="1"/>
      </left>
      <right style="medium">
        <color indexed="64"/>
      </right>
      <top/>
      <bottom style="thin">
        <color auto="1"/>
      </bottom>
      <diagonal/>
    </border>
    <border>
      <left/>
      <right/>
      <top style="thin">
        <color auto="1"/>
      </top>
      <bottom style="thin">
        <color auto="1"/>
      </bottom>
      <diagonal/>
    </border>
    <border>
      <left/>
      <right style="medium">
        <color indexed="64"/>
      </right>
      <top/>
      <bottom style="thin">
        <color auto="1"/>
      </bottom>
      <diagonal/>
    </border>
    <border>
      <left style="medium">
        <color indexed="64"/>
      </left>
      <right style="medium">
        <color indexed="64"/>
      </right>
      <top/>
      <bottom style="thin">
        <color indexed="64"/>
      </bottom>
      <diagonal/>
    </border>
    <border>
      <left/>
      <right/>
      <top style="medium">
        <color indexed="64"/>
      </top>
      <bottom/>
      <diagonal/>
    </border>
  </borders>
  <cellStyleXfs count="4">
    <xf numFmtId="0" fontId="0" fillId="0" borderId="0"/>
    <xf numFmtId="9" fontId="2" fillId="0" borderId="0" applyBorder="0" applyAlignment="0" applyProtection="0"/>
    <xf numFmtId="0" fontId="1" fillId="0" borderId="0"/>
    <xf numFmtId="9" fontId="1" fillId="0" borderId="0" applyFont="0" applyFill="0" applyBorder="0" applyAlignment="0" applyProtection="0"/>
  </cellStyleXfs>
  <cellXfs count="139">
    <xf numFmtId="0" fontId="0" fillId="0" borderId="0" xfId="0"/>
    <xf numFmtId="0" fontId="3" fillId="0" borderId="0" xfId="0" applyFont="1"/>
    <xf numFmtId="0" fontId="0" fillId="0" borderId="0" xfId="0" applyFont="1"/>
    <xf numFmtId="0" fontId="4" fillId="2" borderId="1" xfId="0" applyFont="1" applyFill="1" applyBorder="1" applyAlignment="1">
      <alignment horizontal="center" vertical="top" wrapText="1"/>
    </xf>
    <xf numFmtId="0" fontId="10" fillId="0" borderId="0" xfId="0" applyFont="1"/>
    <xf numFmtId="0" fontId="0" fillId="0" borderId="0" xfId="0" applyFont="1" applyAlignment="1">
      <alignment horizontal="justify" vertical="center" wrapText="1"/>
    </xf>
    <xf numFmtId="0" fontId="4" fillId="2" borderId="1" xfId="0" applyFont="1" applyFill="1" applyBorder="1" applyAlignment="1">
      <alignment horizontal="justify" vertical="center" wrapText="1"/>
    </xf>
    <xf numFmtId="0" fontId="5" fillId="0" borderId="1" xfId="0" applyFont="1" applyBorder="1" applyAlignment="1">
      <alignment horizontal="justify" vertical="center" wrapText="1"/>
    </xf>
    <xf numFmtId="0" fontId="5" fillId="4" borderId="1" xfId="0" applyFont="1" applyFill="1" applyBorder="1" applyAlignment="1">
      <alignment horizontal="justify" vertical="center" wrapText="1"/>
    </xf>
    <xf numFmtId="0" fontId="5" fillId="0" borderId="3" xfId="0" applyFont="1" applyBorder="1" applyAlignment="1">
      <alignment horizontal="justify" vertical="center" wrapText="1"/>
    </xf>
    <xf numFmtId="0" fontId="5" fillId="0" borderId="2" xfId="0" applyFont="1" applyBorder="1" applyAlignment="1">
      <alignment horizontal="justify" vertical="center" wrapText="1"/>
    </xf>
    <xf numFmtId="0" fontId="5" fillId="0" borderId="4" xfId="0" applyFont="1" applyBorder="1" applyAlignment="1">
      <alignment horizontal="justify" vertical="center" wrapText="1"/>
    </xf>
    <xf numFmtId="0" fontId="6" fillId="0" borderId="1" xfId="0" applyFont="1" applyBorder="1" applyAlignment="1">
      <alignment horizontal="justify" vertical="center" wrapText="1"/>
    </xf>
    <xf numFmtId="0" fontId="10" fillId="4" borderId="1" xfId="0" applyFont="1" applyFill="1" applyBorder="1" applyAlignment="1">
      <alignment horizontal="justify" vertical="center" wrapText="1"/>
    </xf>
    <xf numFmtId="0" fontId="6" fillId="4" borderId="1" xfId="0" applyFont="1" applyFill="1" applyBorder="1" applyAlignment="1">
      <alignment horizontal="justify" vertical="center" wrapText="1"/>
    </xf>
    <xf numFmtId="0" fontId="4" fillId="2" borderId="1" xfId="0" applyFont="1" applyFill="1" applyBorder="1" applyAlignment="1">
      <alignment horizontal="center" vertical="center" wrapText="1"/>
    </xf>
    <xf numFmtId="0" fontId="0" fillId="0" borderId="0" xfId="0" applyFont="1" applyAlignment="1">
      <alignment horizontal="center" vertical="center"/>
    </xf>
    <xf numFmtId="0" fontId="5" fillId="0" borderId="1" xfId="0" applyFont="1" applyBorder="1" applyAlignment="1">
      <alignment horizontal="center" vertical="center" wrapText="1"/>
    </xf>
    <xf numFmtId="0" fontId="0" fillId="3" borderId="0" xfId="0" applyFont="1" applyFill="1" applyAlignment="1">
      <alignment horizontal="center" vertical="center"/>
    </xf>
    <xf numFmtId="0" fontId="0" fillId="0" borderId="1" xfId="0" applyFont="1" applyBorder="1" applyAlignment="1">
      <alignment horizontal="center" vertical="center"/>
    </xf>
    <xf numFmtId="0" fontId="5" fillId="0" borderId="5" xfId="0" applyFont="1" applyBorder="1" applyAlignment="1">
      <alignment horizontal="center" vertical="center" wrapText="1"/>
    </xf>
    <xf numFmtId="0" fontId="6" fillId="0" borderId="4" xfId="0" applyFont="1" applyBorder="1" applyAlignment="1">
      <alignment horizontal="center" vertical="center" wrapText="1"/>
    </xf>
    <xf numFmtId="0" fontId="6" fillId="0" borderId="6"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13" fillId="0" borderId="0" xfId="0" applyFont="1"/>
    <xf numFmtId="0" fontId="13" fillId="0" borderId="7" xfId="0" applyFont="1" applyBorder="1" applyAlignment="1">
      <alignment horizontal="justify" vertical="center" wrapText="1"/>
    </xf>
    <xf numFmtId="0" fontId="13" fillId="0" borderId="8" xfId="0" applyFont="1" applyBorder="1" applyAlignment="1">
      <alignment horizontal="center" vertical="center" wrapText="1"/>
    </xf>
    <xf numFmtId="0" fontId="13" fillId="0" borderId="11" xfId="0" applyFont="1" applyBorder="1" applyAlignment="1">
      <alignment horizontal="justify" vertical="center" wrapText="1"/>
    </xf>
    <xf numFmtId="0" fontId="13" fillId="0" borderId="12" xfId="0" applyFont="1" applyBorder="1" applyAlignment="1">
      <alignment horizontal="justify" vertical="center" wrapText="1"/>
    </xf>
    <xf numFmtId="0" fontId="13" fillId="0" borderId="13" xfId="0" applyFont="1" applyBorder="1" applyAlignment="1">
      <alignment horizontal="center" vertical="center" wrapText="1"/>
    </xf>
    <xf numFmtId="0" fontId="13" fillId="0" borderId="27" xfId="0" applyFont="1" applyBorder="1" applyAlignment="1">
      <alignment horizontal="justify" vertical="center" wrapText="1"/>
    </xf>
    <xf numFmtId="0" fontId="13" fillId="0" borderId="29" xfId="0" applyFont="1" applyBorder="1" applyAlignment="1">
      <alignment horizontal="center" vertical="center" wrapText="1"/>
    </xf>
    <xf numFmtId="0" fontId="13" fillId="0" borderId="0" xfId="0" applyFont="1" applyAlignment="1">
      <alignment horizontal="justify" vertical="center" wrapText="1"/>
    </xf>
    <xf numFmtId="9" fontId="8" fillId="0" borderId="0" xfId="1" applyFont="1" applyAlignment="1">
      <alignment horizontal="center" vertical="center" wrapText="1"/>
    </xf>
    <xf numFmtId="9" fontId="8" fillId="0" borderId="8" xfId="1" applyFont="1" applyBorder="1" applyAlignment="1">
      <alignment horizontal="center" vertical="center" wrapText="1"/>
    </xf>
    <xf numFmtId="9" fontId="8" fillId="0" borderId="13" xfId="1" applyFont="1" applyBorder="1" applyAlignment="1">
      <alignment horizontal="center" vertical="center" wrapText="1"/>
    </xf>
    <xf numFmtId="9" fontId="8" fillId="0" borderId="28" xfId="1" applyFont="1" applyBorder="1" applyAlignment="1">
      <alignment horizontal="center" vertical="center" wrapText="1"/>
    </xf>
    <xf numFmtId="9" fontId="13" fillId="0" borderId="20" xfId="0" applyNumberFormat="1" applyFont="1" applyBorder="1" applyAlignment="1">
      <alignment horizontal="center" vertical="center" wrapText="1"/>
    </xf>
    <xf numFmtId="0" fontId="11" fillId="0" borderId="20" xfId="0" applyFont="1" applyBorder="1" applyAlignment="1">
      <alignment horizontal="center" vertical="center" wrapText="1"/>
    </xf>
    <xf numFmtId="0" fontId="5" fillId="5" borderId="1" xfId="0" applyFont="1" applyFill="1" applyBorder="1" applyAlignment="1">
      <alignment horizontal="center" vertical="center" wrapText="1"/>
    </xf>
    <xf numFmtId="0" fontId="0" fillId="0" borderId="33" xfId="0" applyFont="1" applyBorder="1" applyAlignment="1">
      <alignment horizontal="justify" vertical="center" wrapText="1"/>
    </xf>
    <xf numFmtId="0" fontId="8" fillId="0" borderId="33" xfId="0" applyFont="1" applyBorder="1" applyAlignment="1">
      <alignment horizontal="justify" vertical="center" wrapText="1"/>
    </xf>
    <xf numFmtId="0" fontId="12" fillId="5" borderId="33" xfId="0" applyFont="1" applyFill="1" applyBorder="1" applyAlignment="1">
      <alignment horizontal="justify" vertical="center" wrapText="1"/>
    </xf>
    <xf numFmtId="0" fontId="9" fillId="0" borderId="33" xfId="0" applyFont="1" applyBorder="1" applyAlignment="1">
      <alignment vertical="top"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0" fillId="0" borderId="33" xfId="0" applyFont="1" applyBorder="1" applyAlignment="1">
      <alignment horizontal="center" vertical="center"/>
    </xf>
    <xf numFmtId="0" fontId="5" fillId="0" borderId="33" xfId="0" applyFont="1" applyBorder="1" applyAlignment="1">
      <alignment horizontal="center" vertical="center" wrapText="1"/>
    </xf>
    <xf numFmtId="0" fontId="0" fillId="0" borderId="1" xfId="0" applyFont="1" applyBorder="1" applyAlignment="1">
      <alignment horizontal="center" vertical="center" wrapText="1"/>
    </xf>
    <xf numFmtId="1" fontId="8" fillId="0" borderId="9" xfId="1" applyNumberFormat="1" applyFont="1" applyBorder="1" applyAlignment="1">
      <alignment horizontal="center" vertical="center" wrapText="1"/>
    </xf>
    <xf numFmtId="1" fontId="8" fillId="0" borderId="4" xfId="1" applyNumberFormat="1" applyFont="1" applyBorder="1" applyAlignment="1">
      <alignment horizontal="center" vertical="center" wrapText="1"/>
    </xf>
    <xf numFmtId="1" fontId="8" fillId="0" borderId="15" xfId="1" applyNumberFormat="1" applyFont="1" applyBorder="1" applyAlignment="1">
      <alignment horizontal="center" vertical="center" wrapText="1"/>
    </xf>
    <xf numFmtId="1" fontId="8" fillId="0" borderId="33" xfId="1" applyNumberFormat="1" applyFont="1" applyBorder="1" applyAlignment="1">
      <alignment horizontal="center" vertical="center" wrapText="1"/>
    </xf>
    <xf numFmtId="0" fontId="13" fillId="0" borderId="35" xfId="0" applyFont="1" applyBorder="1" applyAlignment="1">
      <alignment horizontal="justify" vertical="center" wrapText="1"/>
    </xf>
    <xf numFmtId="9" fontId="8" fillId="0" borderId="5" xfId="1" applyFont="1" applyBorder="1" applyAlignment="1">
      <alignment horizontal="center" vertical="center" wrapText="1"/>
    </xf>
    <xf numFmtId="0" fontId="13" fillId="0" borderId="33" xfId="0" applyFont="1" applyBorder="1" applyAlignment="1">
      <alignment horizontal="center" vertical="center" wrapText="1"/>
    </xf>
    <xf numFmtId="9" fontId="8" fillId="0" borderId="33" xfId="1" applyFont="1" applyBorder="1" applyAlignment="1">
      <alignment horizontal="center" vertical="center" wrapText="1"/>
    </xf>
    <xf numFmtId="1" fontId="8" fillId="0" borderId="13" xfId="1" applyNumberFormat="1" applyFont="1" applyBorder="1" applyAlignment="1">
      <alignment horizontal="center" vertical="center" wrapText="1"/>
    </xf>
    <xf numFmtId="0" fontId="13" fillId="0" borderId="5" xfId="0" applyFont="1" applyBorder="1" applyAlignment="1">
      <alignment horizontal="center" vertical="center" wrapText="1"/>
    </xf>
    <xf numFmtId="1" fontId="8" fillId="0" borderId="5" xfId="1" applyNumberFormat="1" applyFont="1" applyBorder="1" applyAlignment="1">
      <alignment horizontal="center" vertical="center" wrapText="1"/>
    </xf>
    <xf numFmtId="0" fontId="13" fillId="0" borderId="28" xfId="0" applyFont="1" applyBorder="1" applyAlignment="1">
      <alignment horizontal="center" vertical="center" wrapText="1"/>
    </xf>
    <xf numFmtId="0" fontId="13" fillId="0" borderId="0" xfId="0" applyFont="1" applyAlignment="1">
      <alignment horizontal="center" vertical="center" wrapText="1"/>
    </xf>
    <xf numFmtId="1" fontId="8" fillId="0" borderId="14" xfId="1" applyNumberFormat="1" applyFont="1" applyBorder="1" applyAlignment="1">
      <alignment horizontal="center" vertical="center" wrapText="1"/>
    </xf>
    <xf numFmtId="1" fontId="8" fillId="0" borderId="34" xfId="1" applyNumberFormat="1" applyFont="1" applyBorder="1" applyAlignment="1">
      <alignment horizontal="center" vertical="center" wrapText="1"/>
    </xf>
    <xf numFmtId="1" fontId="13" fillId="0" borderId="20" xfId="0" applyNumberFormat="1" applyFont="1" applyBorder="1" applyAlignment="1">
      <alignment horizontal="center" vertical="center" wrapText="1"/>
    </xf>
    <xf numFmtId="9" fontId="14" fillId="0" borderId="20" xfId="1" applyFont="1" applyBorder="1" applyAlignment="1">
      <alignment horizontal="center" vertical="center" wrapText="1"/>
    </xf>
    <xf numFmtId="9" fontId="14" fillId="0" borderId="37" xfId="1" applyFont="1" applyBorder="1" applyAlignment="1">
      <alignment horizontal="center" vertical="center" wrapText="1"/>
    </xf>
    <xf numFmtId="0" fontId="11" fillId="0" borderId="37" xfId="0" applyFont="1" applyBorder="1" applyAlignment="1">
      <alignment horizontal="center" vertical="center" wrapText="1"/>
    </xf>
    <xf numFmtId="1" fontId="13" fillId="0" borderId="0" xfId="0" applyNumberFormat="1" applyFont="1" applyAlignment="1">
      <alignment horizontal="center" vertical="center" wrapText="1"/>
    </xf>
    <xf numFmtId="1" fontId="11" fillId="0" borderId="20" xfId="0" applyNumberFormat="1" applyFont="1" applyBorder="1" applyAlignment="1">
      <alignment horizontal="center" vertical="center"/>
    </xf>
    <xf numFmtId="0" fontId="17" fillId="0" borderId="33" xfId="0" applyFont="1" applyBorder="1" applyAlignment="1">
      <alignment horizontal="justify" vertical="center"/>
    </xf>
    <xf numFmtId="0" fontId="5" fillId="0" borderId="4" xfId="0" applyFont="1" applyBorder="1" applyAlignment="1">
      <alignment horizontal="center" vertical="center" wrapText="1"/>
    </xf>
    <xf numFmtId="0" fontId="5" fillId="0" borderId="33" xfId="0" applyFont="1" applyBorder="1" applyAlignment="1">
      <alignment horizontal="justify" vertical="center" wrapText="1"/>
    </xf>
    <xf numFmtId="0" fontId="0" fillId="3" borderId="33" xfId="0" applyFont="1" applyFill="1" applyBorder="1" applyAlignment="1">
      <alignment horizontal="justify" vertical="center" wrapText="1"/>
    </xf>
    <xf numFmtId="0" fontId="5" fillId="0" borderId="33" xfId="0" applyFont="1" applyBorder="1" applyAlignment="1">
      <alignment horizontal="justify" vertical="center" wrapText="1"/>
    </xf>
    <xf numFmtId="0" fontId="5" fillId="0" borderId="2" xfId="0" applyFont="1" applyBorder="1" applyAlignment="1">
      <alignment horizontal="center" vertical="center" wrapText="1"/>
    </xf>
    <xf numFmtId="0" fontId="5" fillId="0" borderId="33" xfId="0" applyFont="1" applyBorder="1" applyAlignment="1">
      <alignment horizontal="center" vertical="center" wrapText="1"/>
    </xf>
    <xf numFmtId="0" fontId="5" fillId="0" borderId="33" xfId="0" applyFont="1" applyBorder="1" applyAlignment="1">
      <alignment horizontal="justify" vertical="center" wrapText="1"/>
    </xf>
    <xf numFmtId="0" fontId="5" fillId="5" borderId="33" xfId="0" applyFont="1" applyFill="1" applyBorder="1" applyAlignment="1">
      <alignment horizontal="justify" vertical="center" wrapText="1"/>
    </xf>
    <xf numFmtId="0" fontId="5" fillId="5" borderId="1" xfId="0" applyFont="1" applyFill="1" applyBorder="1" applyAlignment="1">
      <alignment horizontal="center" vertical="center"/>
    </xf>
    <xf numFmtId="0" fontId="7" fillId="5" borderId="1" xfId="0" applyFont="1" applyFill="1" applyBorder="1" applyAlignment="1">
      <alignment horizontal="center" vertical="center" wrapText="1"/>
    </xf>
    <xf numFmtId="0" fontId="0" fillId="3" borderId="33" xfId="0" applyFont="1" applyFill="1" applyBorder="1" applyAlignment="1">
      <alignment horizontal="center" vertical="center"/>
    </xf>
    <xf numFmtId="0" fontId="4" fillId="0" borderId="0" xfId="0" applyFont="1" applyBorder="1" applyAlignment="1">
      <alignment horizontal="center" vertical="top" wrapText="1"/>
    </xf>
    <xf numFmtId="0" fontId="4" fillId="2" borderId="1" xfId="0" applyFont="1" applyFill="1" applyBorder="1" applyAlignment="1">
      <alignment horizontal="center" vertical="top" wrapText="1"/>
    </xf>
    <xf numFmtId="0" fontId="4" fillId="2"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justify" vertical="center" wrapText="1"/>
    </xf>
    <xf numFmtId="0" fontId="5" fillId="0" borderId="2" xfId="0" applyFont="1" applyBorder="1" applyAlignment="1">
      <alignment horizontal="center" vertical="center" wrapText="1"/>
    </xf>
    <xf numFmtId="0" fontId="16" fillId="0" borderId="33" xfId="0" applyFont="1" applyBorder="1" applyAlignment="1">
      <alignment horizontal="center" vertical="center" wrapText="1"/>
    </xf>
    <xf numFmtId="0" fontId="4" fillId="0" borderId="2" xfId="0" applyFont="1" applyBorder="1" applyAlignment="1">
      <alignment vertical="top" wrapText="1"/>
    </xf>
    <xf numFmtId="0" fontId="5" fillId="0" borderId="33" xfId="0" applyFont="1" applyBorder="1" applyAlignment="1">
      <alignment horizontal="justify" vertical="center" wrapText="1"/>
    </xf>
    <xf numFmtId="0" fontId="8" fillId="0" borderId="33" xfId="0" applyFont="1" applyBorder="1" applyAlignment="1">
      <alignment horizontal="justify" vertical="center" wrapText="1"/>
    </xf>
    <xf numFmtId="0" fontId="7" fillId="0" borderId="33" xfId="0" applyFont="1" applyBorder="1" applyAlignment="1">
      <alignment horizontal="justify" vertical="center" wrapText="1"/>
    </xf>
    <xf numFmtId="0" fontId="5" fillId="0" borderId="33" xfId="0" applyFont="1" applyBorder="1" applyAlignment="1">
      <alignment horizontal="center" vertical="center" wrapText="1"/>
    </xf>
    <xf numFmtId="0" fontId="0" fillId="0" borderId="33" xfId="0" applyFont="1" applyBorder="1" applyAlignment="1">
      <alignment horizontal="center" vertical="center" wrapText="1"/>
    </xf>
    <xf numFmtId="0" fontId="9" fillId="0" borderId="1" xfId="0" applyFont="1" applyBorder="1" applyAlignment="1">
      <alignment horizontal="left" vertical="top" wrapText="1"/>
    </xf>
    <xf numFmtId="0" fontId="4" fillId="0" borderId="1" xfId="0" applyFont="1" applyBorder="1" applyAlignment="1">
      <alignment horizontal="left" vertical="top" wrapText="1"/>
    </xf>
    <xf numFmtId="0" fontId="5" fillId="0" borderId="1" xfId="0" applyFont="1" applyBorder="1" applyAlignment="1">
      <alignment horizontal="justify" vertical="center" wrapText="1"/>
    </xf>
    <xf numFmtId="0" fontId="3" fillId="0" borderId="0" xfId="0" applyFont="1" applyBorder="1" applyAlignment="1">
      <alignment horizontal="center" vertical="center"/>
    </xf>
    <xf numFmtId="1" fontId="13" fillId="0" borderId="0" xfId="0" applyNumberFormat="1" applyFont="1" applyAlignment="1">
      <alignment horizontal="center" vertical="center"/>
    </xf>
    <xf numFmtId="0" fontId="13" fillId="0" borderId="0" xfId="0" applyFont="1" applyAlignment="1">
      <alignment horizontal="center" vertical="center"/>
    </xf>
    <xf numFmtId="0" fontId="13" fillId="0" borderId="17" xfId="0" applyFont="1" applyBorder="1" applyAlignment="1">
      <alignment horizontal="center" vertical="center"/>
    </xf>
    <xf numFmtId="9" fontId="13" fillId="0" borderId="39" xfId="0" applyNumberFormat="1" applyFont="1" applyBorder="1" applyAlignment="1">
      <alignment horizontal="center" vertical="center"/>
    </xf>
    <xf numFmtId="0" fontId="13" fillId="0" borderId="30" xfId="0" applyFont="1" applyBorder="1" applyAlignment="1">
      <alignment horizontal="center" vertical="center"/>
    </xf>
    <xf numFmtId="0" fontId="13" fillId="0" borderId="19" xfId="0" applyFont="1" applyBorder="1" applyAlignment="1">
      <alignment horizontal="center" vertical="center"/>
    </xf>
    <xf numFmtId="1" fontId="13" fillId="0" borderId="22" xfId="0" applyNumberFormat="1" applyFont="1" applyBorder="1" applyAlignment="1">
      <alignment horizontal="center" vertical="center" wrapText="1"/>
    </xf>
    <xf numFmtId="0" fontId="13" fillId="0" borderId="23" xfId="0" applyFont="1" applyBorder="1" applyAlignment="1">
      <alignment horizontal="center" vertical="center" wrapText="1"/>
    </xf>
    <xf numFmtId="0" fontId="13" fillId="0" borderId="24" xfId="0" applyFont="1" applyBorder="1" applyAlignment="1">
      <alignment horizontal="center" vertical="center" wrapText="1"/>
    </xf>
    <xf numFmtId="9" fontId="13" fillId="0" borderId="16" xfId="0" applyNumberFormat="1" applyFont="1" applyBorder="1" applyAlignment="1">
      <alignment horizontal="center" vertical="center" wrapText="1"/>
    </xf>
    <xf numFmtId="0" fontId="13" fillId="0" borderId="30" xfId="0" applyFont="1" applyBorder="1" applyAlignment="1">
      <alignment horizontal="center" vertical="center" wrapText="1"/>
    </xf>
    <xf numFmtId="0" fontId="13" fillId="0" borderId="19" xfId="0" applyFont="1" applyBorder="1" applyAlignment="1">
      <alignment horizontal="center" vertical="center" wrapText="1"/>
    </xf>
    <xf numFmtId="1" fontId="13" fillId="0" borderId="21" xfId="0" applyNumberFormat="1" applyFont="1" applyBorder="1" applyAlignment="1">
      <alignment horizontal="center" vertical="center" wrapText="1"/>
    </xf>
    <xf numFmtId="0" fontId="13" fillId="0" borderId="25" xfId="0" applyFont="1" applyBorder="1" applyAlignment="1">
      <alignment horizontal="center" vertical="center" wrapText="1"/>
    </xf>
    <xf numFmtId="0" fontId="13" fillId="0" borderId="10" xfId="0" applyFont="1" applyBorder="1" applyAlignment="1">
      <alignment horizontal="center" vertical="center" wrapText="1"/>
    </xf>
    <xf numFmtId="0" fontId="13" fillId="0" borderId="26" xfId="0" applyFont="1" applyBorder="1" applyAlignment="1">
      <alignment horizontal="center" vertical="center" wrapText="1"/>
    </xf>
    <xf numFmtId="9" fontId="13" fillId="0" borderId="36" xfId="0" applyNumberFormat="1" applyFont="1" applyBorder="1" applyAlignment="1">
      <alignment horizontal="center" vertical="center" wrapText="1"/>
    </xf>
    <xf numFmtId="9" fontId="13" fillId="0" borderId="10" xfId="0" applyNumberFormat="1" applyFont="1" applyBorder="1" applyAlignment="1">
      <alignment horizontal="center" vertical="center" wrapText="1"/>
    </xf>
    <xf numFmtId="9" fontId="13" fillId="0" borderId="26" xfId="0" applyNumberFormat="1" applyFont="1" applyBorder="1" applyAlignment="1">
      <alignment horizontal="center" vertical="center" wrapText="1"/>
    </xf>
    <xf numFmtId="1" fontId="13" fillId="0" borderId="23" xfId="0" applyNumberFormat="1" applyFont="1" applyBorder="1" applyAlignment="1">
      <alignment horizontal="center" vertical="center" wrapText="1"/>
    </xf>
    <xf numFmtId="9" fontId="13" fillId="0" borderId="38" xfId="0" applyNumberFormat="1" applyFont="1" applyBorder="1" applyAlignment="1">
      <alignment horizontal="center" vertical="center" wrapText="1"/>
    </xf>
    <xf numFmtId="0" fontId="13" fillId="0" borderId="31" xfId="0" applyFont="1" applyBorder="1" applyAlignment="1">
      <alignment horizontal="center" vertical="center" wrapText="1"/>
    </xf>
    <xf numFmtId="0" fontId="13" fillId="0" borderId="32" xfId="0" applyFont="1" applyBorder="1" applyAlignment="1">
      <alignment horizontal="center" vertical="center" wrapText="1"/>
    </xf>
    <xf numFmtId="0" fontId="13" fillId="0" borderId="21" xfId="0" applyFont="1" applyBorder="1" applyAlignment="1">
      <alignment horizontal="center" vertical="center" wrapText="1"/>
    </xf>
    <xf numFmtId="1" fontId="13" fillId="0" borderId="22" xfId="0" applyNumberFormat="1" applyFont="1" applyBorder="1" applyAlignment="1">
      <alignment horizontal="center" vertical="center"/>
    </xf>
    <xf numFmtId="0" fontId="13" fillId="0" borderId="24" xfId="0" applyFont="1" applyBorder="1" applyAlignment="1">
      <alignment horizontal="center" vertical="center"/>
    </xf>
    <xf numFmtId="9" fontId="13" fillId="0" borderId="16" xfId="0" applyNumberFormat="1" applyFont="1" applyBorder="1" applyAlignment="1">
      <alignment horizontal="center" vertical="center"/>
    </xf>
    <xf numFmtId="0" fontId="13" fillId="0" borderId="21" xfId="0" applyFont="1" applyBorder="1" applyAlignment="1">
      <alignment horizontal="center" vertical="center"/>
    </xf>
    <xf numFmtId="0" fontId="11" fillId="6" borderId="40" xfId="0" applyFont="1" applyFill="1" applyBorder="1" applyAlignment="1">
      <alignment horizontal="center" vertical="center" wrapText="1"/>
    </xf>
    <xf numFmtId="0" fontId="13" fillId="0" borderId="18" xfId="0" applyFont="1" applyBorder="1" applyAlignment="1">
      <alignment horizontal="center" vertical="center" wrapText="1"/>
    </xf>
    <xf numFmtId="1" fontId="13" fillId="0" borderId="18" xfId="0" applyNumberFormat="1" applyFont="1" applyBorder="1" applyAlignment="1">
      <alignment horizontal="center" vertical="center" wrapText="1"/>
    </xf>
    <xf numFmtId="0" fontId="13" fillId="0" borderId="9" xfId="0" applyFont="1" applyBorder="1" applyAlignment="1">
      <alignment horizontal="center" vertical="center" wrapText="1"/>
    </xf>
    <xf numFmtId="0" fontId="13" fillId="0" borderId="15" xfId="0" applyFont="1" applyBorder="1" applyAlignment="1">
      <alignment horizontal="center" vertical="center" wrapText="1"/>
    </xf>
    <xf numFmtId="1" fontId="13" fillId="0" borderId="24" xfId="0" applyNumberFormat="1" applyFont="1" applyBorder="1" applyAlignment="1">
      <alignment horizontal="center" vertical="center" wrapText="1"/>
    </xf>
    <xf numFmtId="0" fontId="13" fillId="0" borderId="22" xfId="0" applyFont="1" applyBorder="1" applyAlignment="1">
      <alignment horizontal="center" vertical="center"/>
    </xf>
    <xf numFmtId="0" fontId="13" fillId="0" borderId="23" xfId="0" applyFont="1" applyBorder="1" applyAlignment="1">
      <alignment horizontal="center" vertical="center"/>
    </xf>
    <xf numFmtId="9" fontId="8" fillId="0" borderId="36" xfId="1" applyFont="1" applyBorder="1" applyAlignment="1">
      <alignment horizontal="center" vertical="center" wrapText="1"/>
    </xf>
    <xf numFmtId="9" fontId="8" fillId="0" borderId="10" xfId="1" applyFont="1" applyBorder="1" applyAlignment="1">
      <alignment horizontal="center" vertical="center" wrapText="1"/>
    </xf>
    <xf numFmtId="9" fontId="8" fillId="0" borderId="26" xfId="1" applyFont="1" applyBorder="1" applyAlignment="1">
      <alignment horizontal="center" vertical="center" wrapText="1"/>
    </xf>
  </cellXfs>
  <cellStyles count="4">
    <cellStyle name="Normal" xfId="0" builtinId="0"/>
    <cellStyle name="Normal 2" xfId="2" xr:uid="{7A696684-C0B1-4C5F-8006-D0B6B69B4832}"/>
    <cellStyle name="Porcentaje" xfId="1" builtinId="5"/>
    <cellStyle name="Porcentaje 2" xfId="3" xr:uid="{24E27761-E2D2-473A-B511-F2D5A36AFCB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G208"/>
  <sheetViews>
    <sheetView tabSelected="1" zoomScale="110" zoomScaleNormal="110" workbookViewId="0">
      <selection activeCell="A7" sqref="A7:C7"/>
    </sheetView>
  </sheetViews>
  <sheetFormatPr baseColWidth="10" defaultColWidth="9.140625" defaultRowHeight="15" x14ac:dyDescent="0.25"/>
  <cols>
    <col min="1" max="1" width="40.5703125" style="1" customWidth="1"/>
    <col min="2" max="3" width="48.85546875" style="5" customWidth="1"/>
    <col min="4" max="4" width="59.7109375" style="5" hidden="1" customWidth="1"/>
    <col min="5" max="5" width="48.5703125" style="16" hidden="1" customWidth="1"/>
    <col min="6" max="6" width="4.28515625" style="16" customWidth="1"/>
    <col min="7" max="7" width="6.85546875" style="16" customWidth="1"/>
    <col min="8" max="8" width="10.7109375" style="16" customWidth="1"/>
    <col min="9" max="9" width="57.28515625" style="5" customWidth="1"/>
    <col min="10" max="1021" width="9.140625" style="2"/>
  </cols>
  <sheetData>
    <row r="1" spans="1:9" ht="31.15" customHeight="1" x14ac:dyDescent="0.25">
      <c r="A1" s="83" t="s">
        <v>0</v>
      </c>
      <c r="B1" s="83"/>
      <c r="C1" s="83"/>
      <c r="D1" s="83"/>
      <c r="E1" s="83"/>
      <c r="F1" s="83"/>
      <c r="G1" s="83"/>
      <c r="H1" s="83"/>
      <c r="I1" s="83"/>
    </row>
    <row r="3" spans="1:9" ht="15.75" x14ac:dyDescent="0.25">
      <c r="A3" s="44" t="s">
        <v>1</v>
      </c>
      <c r="B3" s="89" t="s">
        <v>415</v>
      </c>
      <c r="C3" s="89"/>
      <c r="D3" s="89"/>
      <c r="E3" s="89"/>
      <c r="F3" s="89"/>
      <c r="G3" s="89"/>
      <c r="H3" s="89"/>
      <c r="I3" s="89"/>
    </row>
    <row r="4" spans="1:9" ht="15.75" x14ac:dyDescent="0.25">
      <c r="A4" s="44" t="s">
        <v>2</v>
      </c>
      <c r="B4" s="89">
        <v>900265408</v>
      </c>
      <c r="C4" s="89"/>
      <c r="D4" s="89"/>
      <c r="E4" s="89"/>
      <c r="F4" s="89"/>
      <c r="G4" s="89"/>
      <c r="H4" s="89"/>
      <c r="I4" s="89"/>
    </row>
    <row r="5" spans="1:9" ht="38.25" customHeight="1" x14ac:dyDescent="0.25">
      <c r="A5" s="71" t="s">
        <v>583</v>
      </c>
      <c r="B5" s="89" t="s">
        <v>578</v>
      </c>
      <c r="C5" s="89"/>
      <c r="D5" s="89"/>
      <c r="E5" s="89"/>
      <c r="F5" s="89"/>
      <c r="G5" s="89"/>
      <c r="H5" s="89"/>
      <c r="I5" s="89"/>
    </row>
    <row r="6" spans="1:9" ht="38.25" customHeight="1" x14ac:dyDescent="0.25">
      <c r="A6" s="71" t="s">
        <v>609</v>
      </c>
      <c r="B6" s="89" t="s">
        <v>610</v>
      </c>
      <c r="C6" s="89"/>
      <c r="D6" s="89"/>
      <c r="E6" s="89"/>
      <c r="F6" s="89"/>
      <c r="G6" s="89"/>
      <c r="H6" s="89"/>
      <c r="I6" s="89"/>
    </row>
    <row r="7" spans="1:9" ht="22.7" customHeight="1" x14ac:dyDescent="0.25">
      <c r="A7" s="84" t="s">
        <v>3</v>
      </c>
      <c r="B7" s="84"/>
      <c r="C7" s="84"/>
      <c r="D7" s="15" t="s">
        <v>4</v>
      </c>
      <c r="E7" s="15" t="s">
        <v>5</v>
      </c>
      <c r="F7" s="84" t="s">
        <v>6</v>
      </c>
      <c r="G7" s="84"/>
      <c r="H7" s="84"/>
      <c r="I7" s="85" t="s">
        <v>417</v>
      </c>
    </row>
    <row r="8" spans="1:9" x14ac:dyDescent="0.25">
      <c r="A8" s="3" t="s">
        <v>7</v>
      </c>
      <c r="B8" s="15" t="s">
        <v>8</v>
      </c>
      <c r="C8" s="15" t="s">
        <v>9</v>
      </c>
      <c r="D8" s="6"/>
      <c r="E8" s="15"/>
      <c r="F8" s="15" t="s">
        <v>10</v>
      </c>
      <c r="G8" s="15" t="s">
        <v>11</v>
      </c>
      <c r="H8" s="15" t="s">
        <v>12</v>
      </c>
      <c r="I8" s="85"/>
    </row>
    <row r="9" spans="1:9" ht="81" customHeight="1" x14ac:dyDescent="0.25">
      <c r="A9" s="86" t="s">
        <v>13</v>
      </c>
      <c r="B9" s="7" t="s">
        <v>14</v>
      </c>
      <c r="C9" s="7" t="s">
        <v>15</v>
      </c>
      <c r="D9" s="7" t="s">
        <v>16</v>
      </c>
      <c r="E9" s="17" t="s">
        <v>17</v>
      </c>
      <c r="F9" s="17" t="s">
        <v>416</v>
      </c>
      <c r="G9" s="17"/>
      <c r="H9" s="18"/>
      <c r="I9" s="73" t="s">
        <v>580</v>
      </c>
    </row>
    <row r="10" spans="1:9" ht="63" customHeight="1" x14ac:dyDescent="0.25">
      <c r="A10" s="86"/>
      <c r="B10" s="87" t="s">
        <v>18</v>
      </c>
      <c r="C10" s="7" t="s">
        <v>19</v>
      </c>
      <c r="D10" s="7" t="s">
        <v>20</v>
      </c>
      <c r="E10" s="88" t="s">
        <v>21</v>
      </c>
      <c r="F10" s="17" t="s">
        <v>416</v>
      </c>
      <c r="G10" s="17"/>
      <c r="H10" s="18"/>
      <c r="I10" s="73" t="s">
        <v>492</v>
      </c>
    </row>
    <row r="11" spans="1:9" ht="45" x14ac:dyDescent="0.25">
      <c r="A11" s="86"/>
      <c r="B11" s="87"/>
      <c r="C11" s="7" t="s">
        <v>22</v>
      </c>
      <c r="D11" s="7" t="s">
        <v>23</v>
      </c>
      <c r="E11" s="88"/>
      <c r="F11" s="17" t="s">
        <v>416</v>
      </c>
      <c r="G11" s="17"/>
      <c r="H11" s="18"/>
      <c r="I11" s="73" t="s">
        <v>493</v>
      </c>
    </row>
    <row r="12" spans="1:9" ht="30" x14ac:dyDescent="0.25">
      <c r="A12" s="86"/>
      <c r="B12" s="87"/>
      <c r="C12" s="7" t="s">
        <v>24</v>
      </c>
      <c r="D12" s="7"/>
      <c r="E12" s="88"/>
      <c r="F12" s="17" t="s">
        <v>416</v>
      </c>
      <c r="G12" s="17"/>
      <c r="H12" s="18"/>
      <c r="I12" s="73" t="s">
        <v>494</v>
      </c>
    </row>
    <row r="13" spans="1:9" ht="30" x14ac:dyDescent="0.25">
      <c r="A13" s="86"/>
      <c r="B13" s="87"/>
      <c r="C13" s="7" t="s">
        <v>25</v>
      </c>
      <c r="D13" s="7" t="s">
        <v>26</v>
      </c>
      <c r="E13" s="88"/>
      <c r="F13" s="17" t="s">
        <v>416</v>
      </c>
      <c r="G13" s="17"/>
      <c r="H13" s="18"/>
      <c r="I13" s="73" t="s">
        <v>495</v>
      </c>
    </row>
    <row r="14" spans="1:9" ht="121.5" customHeight="1" x14ac:dyDescent="0.25">
      <c r="A14" s="86"/>
      <c r="B14" s="87"/>
      <c r="C14" s="7" t="s">
        <v>506</v>
      </c>
      <c r="D14" s="7" t="s">
        <v>27</v>
      </c>
      <c r="E14" s="88"/>
      <c r="F14" s="17" t="s">
        <v>416</v>
      </c>
      <c r="G14" s="17"/>
      <c r="H14" s="18"/>
      <c r="I14" s="73" t="s">
        <v>507</v>
      </c>
    </row>
    <row r="15" spans="1:9" ht="49.5" customHeight="1" x14ac:dyDescent="0.25">
      <c r="A15" s="86"/>
      <c r="B15" s="87" t="s">
        <v>28</v>
      </c>
      <c r="C15" s="7" t="s">
        <v>29</v>
      </c>
      <c r="D15" s="7" t="s">
        <v>30</v>
      </c>
      <c r="E15" s="88" t="s">
        <v>31</v>
      </c>
      <c r="F15" s="17" t="s">
        <v>416</v>
      </c>
      <c r="G15" s="17"/>
      <c r="H15" s="18"/>
      <c r="I15" s="73" t="s">
        <v>496</v>
      </c>
    </row>
    <row r="16" spans="1:9" ht="45" x14ac:dyDescent="0.25">
      <c r="A16" s="86"/>
      <c r="B16" s="87"/>
      <c r="C16" s="7" t="s">
        <v>32</v>
      </c>
      <c r="D16" s="7" t="s">
        <v>33</v>
      </c>
      <c r="E16" s="88"/>
      <c r="F16" s="17" t="s">
        <v>416</v>
      </c>
      <c r="G16" s="17"/>
      <c r="H16" s="72"/>
      <c r="I16" s="73" t="s">
        <v>606</v>
      </c>
    </row>
    <row r="17" spans="1:9" ht="45" x14ac:dyDescent="0.25">
      <c r="A17" s="86"/>
      <c r="B17" s="87"/>
      <c r="C17" s="7" t="s">
        <v>34</v>
      </c>
      <c r="D17" s="7"/>
      <c r="E17" s="88"/>
      <c r="F17" s="17" t="s">
        <v>416</v>
      </c>
      <c r="G17" s="17"/>
      <c r="H17" s="18"/>
      <c r="I17" s="73" t="s">
        <v>496</v>
      </c>
    </row>
    <row r="18" spans="1:9" ht="30" x14ac:dyDescent="0.25">
      <c r="A18" s="86"/>
      <c r="B18" s="87"/>
      <c r="C18" s="7" t="s">
        <v>35</v>
      </c>
      <c r="D18" s="7" t="s">
        <v>36</v>
      </c>
      <c r="E18" s="88"/>
      <c r="F18" s="17" t="s">
        <v>416</v>
      </c>
      <c r="G18" s="17"/>
      <c r="H18" s="72"/>
      <c r="I18" s="73" t="s">
        <v>497</v>
      </c>
    </row>
    <row r="19" spans="1:9" ht="72" customHeight="1" x14ac:dyDescent="0.25">
      <c r="A19" s="86"/>
      <c r="B19" s="87" t="s">
        <v>37</v>
      </c>
      <c r="C19" s="7" t="s">
        <v>38</v>
      </c>
      <c r="D19" s="7"/>
      <c r="E19" s="88" t="s">
        <v>39</v>
      </c>
      <c r="F19" s="17" t="s">
        <v>416</v>
      </c>
      <c r="G19" s="17"/>
      <c r="H19" s="18"/>
      <c r="I19" s="73" t="s">
        <v>498</v>
      </c>
    </row>
    <row r="20" spans="1:9" ht="45" x14ac:dyDescent="0.25">
      <c r="A20" s="86"/>
      <c r="B20" s="87"/>
      <c r="C20" s="7" t="s">
        <v>40</v>
      </c>
      <c r="D20" s="7"/>
      <c r="E20" s="88"/>
      <c r="F20" s="17" t="s">
        <v>416</v>
      </c>
      <c r="G20" s="17"/>
      <c r="H20" s="18"/>
      <c r="I20" s="73" t="s">
        <v>496</v>
      </c>
    </row>
    <row r="21" spans="1:9" ht="45" x14ac:dyDescent="0.25">
      <c r="A21" s="86"/>
      <c r="B21" s="87"/>
      <c r="C21" s="7" t="s">
        <v>41</v>
      </c>
      <c r="D21" s="7"/>
      <c r="E21" s="88"/>
      <c r="F21" s="17" t="s">
        <v>416</v>
      </c>
      <c r="G21" s="40"/>
      <c r="H21" s="18"/>
      <c r="I21" s="78" t="s">
        <v>607</v>
      </c>
    </row>
    <row r="22" spans="1:9" ht="60" x14ac:dyDescent="0.25">
      <c r="A22" s="86"/>
      <c r="B22" s="87"/>
      <c r="C22" s="7" t="s">
        <v>42</v>
      </c>
      <c r="D22" s="7"/>
      <c r="E22" s="88"/>
      <c r="F22" s="17"/>
      <c r="G22" s="40" t="s">
        <v>416</v>
      </c>
      <c r="H22" s="18"/>
      <c r="I22" s="79" t="s">
        <v>499</v>
      </c>
    </row>
    <row r="23" spans="1:9" ht="75" x14ac:dyDescent="0.25">
      <c r="A23" s="86"/>
      <c r="B23" s="7" t="s">
        <v>43</v>
      </c>
      <c r="C23" s="7" t="s">
        <v>44</v>
      </c>
      <c r="D23" s="7" t="s">
        <v>45</v>
      </c>
      <c r="E23" s="17" t="s">
        <v>46</v>
      </c>
      <c r="F23" s="17" t="s">
        <v>416</v>
      </c>
      <c r="G23" s="17"/>
      <c r="H23" s="18"/>
      <c r="I23" s="73" t="s">
        <v>508</v>
      </c>
    </row>
    <row r="24" spans="1:9" ht="112.5" customHeight="1" x14ac:dyDescent="0.25">
      <c r="A24" s="90" t="s">
        <v>47</v>
      </c>
      <c r="B24" s="87" t="s">
        <v>48</v>
      </c>
      <c r="C24" s="7" t="s">
        <v>49</v>
      </c>
      <c r="D24" s="7" t="s">
        <v>50</v>
      </c>
      <c r="E24" s="88" t="s">
        <v>51</v>
      </c>
      <c r="F24" s="17" t="s">
        <v>416</v>
      </c>
      <c r="G24" s="17"/>
      <c r="H24" s="18"/>
      <c r="I24" s="42" t="s">
        <v>584</v>
      </c>
    </row>
    <row r="25" spans="1:9" ht="155.25" customHeight="1" x14ac:dyDescent="0.25">
      <c r="A25" s="90"/>
      <c r="B25" s="87"/>
      <c r="C25" s="7" t="s">
        <v>52</v>
      </c>
      <c r="D25" s="7" t="s">
        <v>53</v>
      </c>
      <c r="E25" s="88"/>
      <c r="F25" s="40"/>
      <c r="G25" s="40" t="s">
        <v>416</v>
      </c>
      <c r="H25" s="18"/>
      <c r="I25" s="42" t="s">
        <v>585</v>
      </c>
    </row>
    <row r="26" spans="1:9" ht="105" x14ac:dyDescent="0.25">
      <c r="A26" s="90"/>
      <c r="B26" s="7" t="s">
        <v>54</v>
      </c>
      <c r="C26" s="7" t="s">
        <v>55</v>
      </c>
      <c r="D26" s="7" t="s">
        <v>56</v>
      </c>
      <c r="E26" s="17"/>
      <c r="F26" s="17" t="s">
        <v>416</v>
      </c>
      <c r="G26" s="17"/>
      <c r="H26" s="72"/>
      <c r="I26" s="73" t="s">
        <v>509</v>
      </c>
    </row>
    <row r="27" spans="1:9" ht="60" x14ac:dyDescent="0.25">
      <c r="A27" s="90"/>
      <c r="B27" s="7" t="s">
        <v>57</v>
      </c>
      <c r="C27" s="7" t="s">
        <v>58</v>
      </c>
      <c r="D27" s="7"/>
      <c r="E27" s="17"/>
      <c r="F27" s="17" t="s">
        <v>416</v>
      </c>
      <c r="G27" s="17"/>
      <c r="H27" s="18"/>
      <c r="I27" s="73" t="s">
        <v>586</v>
      </c>
    </row>
    <row r="28" spans="1:9" ht="60" x14ac:dyDescent="0.25">
      <c r="A28" s="90"/>
      <c r="B28" s="7" t="s">
        <v>59</v>
      </c>
      <c r="C28" s="7" t="s">
        <v>60</v>
      </c>
      <c r="D28" s="7" t="s">
        <v>61</v>
      </c>
      <c r="E28" s="17"/>
      <c r="F28" s="17" t="s">
        <v>416</v>
      </c>
      <c r="G28" s="17"/>
      <c r="H28" s="18"/>
      <c r="I28" s="73" t="s">
        <v>587</v>
      </c>
    </row>
    <row r="29" spans="1:9" ht="45" x14ac:dyDescent="0.25">
      <c r="A29" s="90"/>
      <c r="B29" s="7" t="s">
        <v>62</v>
      </c>
      <c r="C29" s="7" t="s">
        <v>63</v>
      </c>
      <c r="D29" s="7"/>
      <c r="E29" s="17"/>
      <c r="F29" s="17" t="s">
        <v>416</v>
      </c>
      <c r="G29" s="17"/>
      <c r="H29" s="18"/>
      <c r="I29" s="73" t="s">
        <v>510</v>
      </c>
    </row>
    <row r="30" spans="1:9" ht="120" x14ac:dyDescent="0.25">
      <c r="A30" s="90"/>
      <c r="B30" s="7" t="s">
        <v>64</v>
      </c>
      <c r="C30" s="7" t="s">
        <v>65</v>
      </c>
      <c r="D30" s="7"/>
      <c r="E30" s="17"/>
      <c r="F30" s="17" t="s">
        <v>416</v>
      </c>
      <c r="G30" s="17"/>
      <c r="H30" s="18"/>
      <c r="I30" s="73" t="s">
        <v>500</v>
      </c>
    </row>
    <row r="31" spans="1:9" ht="120" x14ac:dyDescent="0.25">
      <c r="A31" s="90"/>
      <c r="B31" s="7" t="s">
        <v>66</v>
      </c>
      <c r="C31" s="7" t="s">
        <v>67</v>
      </c>
      <c r="D31" s="7"/>
      <c r="E31" s="17"/>
      <c r="F31" s="17" t="s">
        <v>416</v>
      </c>
      <c r="G31" s="17"/>
      <c r="H31" s="18"/>
      <c r="I31" s="42" t="s">
        <v>588</v>
      </c>
    </row>
    <row r="32" spans="1:9" ht="60" x14ac:dyDescent="0.25">
      <c r="A32" s="90"/>
      <c r="B32" s="7" t="s">
        <v>68</v>
      </c>
      <c r="C32" s="7" t="s">
        <v>69</v>
      </c>
      <c r="D32" s="7"/>
      <c r="E32" s="17" t="s">
        <v>70</v>
      </c>
      <c r="F32" s="17" t="s">
        <v>416</v>
      </c>
      <c r="G32" s="17"/>
      <c r="H32" s="18"/>
      <c r="I32" s="73" t="s">
        <v>511</v>
      </c>
    </row>
    <row r="33" spans="1:9" ht="45" x14ac:dyDescent="0.25">
      <c r="A33" s="90"/>
      <c r="B33" s="7" t="s">
        <v>71</v>
      </c>
      <c r="C33" s="7" t="s">
        <v>72</v>
      </c>
      <c r="D33" s="7" t="s">
        <v>73</v>
      </c>
      <c r="E33" s="17" t="s">
        <v>74</v>
      </c>
      <c r="F33" s="17" t="s">
        <v>416</v>
      </c>
      <c r="G33" s="17"/>
      <c r="H33" s="72"/>
      <c r="I33" s="73" t="s">
        <v>512</v>
      </c>
    </row>
    <row r="34" spans="1:9" ht="61.5" customHeight="1" x14ac:dyDescent="0.25">
      <c r="A34" s="86" t="s">
        <v>75</v>
      </c>
      <c r="B34" s="7" t="s">
        <v>76</v>
      </c>
      <c r="C34" s="7" t="s">
        <v>77</v>
      </c>
      <c r="D34" s="7"/>
      <c r="E34" s="17" t="s">
        <v>74</v>
      </c>
      <c r="F34" s="17" t="s">
        <v>416</v>
      </c>
      <c r="G34" s="17"/>
      <c r="H34" s="18"/>
      <c r="I34" s="73" t="s">
        <v>513</v>
      </c>
    </row>
    <row r="35" spans="1:9" ht="135" x14ac:dyDescent="0.25">
      <c r="A35" s="86"/>
      <c r="B35" s="7" t="s">
        <v>78</v>
      </c>
      <c r="C35" s="7" t="s">
        <v>79</v>
      </c>
      <c r="D35" s="7"/>
      <c r="E35" s="17" t="s">
        <v>21</v>
      </c>
      <c r="F35" s="17" t="s">
        <v>416</v>
      </c>
      <c r="G35" s="17"/>
      <c r="H35" s="18"/>
      <c r="I35" s="73" t="s">
        <v>589</v>
      </c>
    </row>
    <row r="36" spans="1:9" ht="60" x14ac:dyDescent="0.25">
      <c r="A36" s="86"/>
      <c r="B36" s="7" t="s">
        <v>80</v>
      </c>
      <c r="C36" s="7" t="s">
        <v>81</v>
      </c>
      <c r="D36" s="7"/>
      <c r="E36" s="17" t="s">
        <v>82</v>
      </c>
      <c r="F36" s="17" t="s">
        <v>416</v>
      </c>
      <c r="G36" s="17"/>
      <c r="H36" s="18"/>
      <c r="I36" s="73" t="s">
        <v>514</v>
      </c>
    </row>
    <row r="37" spans="1:9" ht="34.5" customHeight="1" x14ac:dyDescent="0.25">
      <c r="A37" s="86"/>
      <c r="B37" s="87" t="s">
        <v>83</v>
      </c>
      <c r="C37" s="7" t="s">
        <v>84</v>
      </c>
      <c r="D37" s="7"/>
      <c r="E37" s="88" t="s">
        <v>21</v>
      </c>
      <c r="F37" s="17" t="s">
        <v>416</v>
      </c>
      <c r="G37" s="17"/>
      <c r="H37" s="18"/>
      <c r="I37" s="73" t="s">
        <v>515</v>
      </c>
    </row>
    <row r="38" spans="1:9" ht="30" x14ac:dyDescent="0.25">
      <c r="A38" s="86"/>
      <c r="B38" s="87"/>
      <c r="C38" s="7" t="s">
        <v>85</v>
      </c>
      <c r="D38" s="7"/>
      <c r="E38" s="88"/>
      <c r="F38" s="17" t="s">
        <v>416</v>
      </c>
      <c r="G38" s="17"/>
      <c r="H38" s="18"/>
      <c r="I38" s="73" t="s">
        <v>515</v>
      </c>
    </row>
    <row r="39" spans="1:9" ht="102.75" customHeight="1" x14ac:dyDescent="0.25">
      <c r="A39" s="86"/>
      <c r="B39" s="87"/>
      <c r="C39" s="7" t="s">
        <v>86</v>
      </c>
      <c r="D39" s="7"/>
      <c r="E39" s="88"/>
      <c r="F39" s="17" t="s">
        <v>416</v>
      </c>
      <c r="G39" s="40"/>
      <c r="H39" s="18"/>
      <c r="I39" s="73" t="s">
        <v>515</v>
      </c>
    </row>
    <row r="40" spans="1:9" ht="175.9" customHeight="1" x14ac:dyDescent="0.25">
      <c r="A40" s="86"/>
      <c r="B40" s="87" t="s">
        <v>87</v>
      </c>
      <c r="C40" s="7" t="s">
        <v>88</v>
      </c>
      <c r="D40" s="7" t="s">
        <v>89</v>
      </c>
      <c r="E40" s="88" t="s">
        <v>90</v>
      </c>
      <c r="F40" s="18"/>
      <c r="G40" s="18"/>
      <c r="H40" s="18"/>
      <c r="I40" s="74"/>
    </row>
    <row r="41" spans="1:9" ht="30" x14ac:dyDescent="0.25">
      <c r="A41" s="86"/>
      <c r="B41" s="87"/>
      <c r="C41" s="7" t="s">
        <v>91</v>
      </c>
      <c r="D41" s="7"/>
      <c r="E41" s="88"/>
      <c r="F41" s="18"/>
      <c r="G41" s="18"/>
      <c r="H41" s="18"/>
      <c r="I41" s="74"/>
    </row>
    <row r="42" spans="1:9" ht="120" x14ac:dyDescent="0.25">
      <c r="A42" s="86"/>
      <c r="B42" s="87"/>
      <c r="C42" s="7" t="s">
        <v>92</v>
      </c>
      <c r="D42" s="7" t="s">
        <v>93</v>
      </c>
      <c r="E42" s="88"/>
      <c r="F42" s="17" t="s">
        <v>416</v>
      </c>
      <c r="G42" s="17"/>
      <c r="H42" s="18"/>
      <c r="I42" s="73" t="s">
        <v>516</v>
      </c>
    </row>
    <row r="43" spans="1:9" ht="120" x14ac:dyDescent="0.25">
      <c r="A43" s="86"/>
      <c r="B43" s="87"/>
      <c r="C43" s="7" t="s">
        <v>94</v>
      </c>
      <c r="D43" s="7" t="s">
        <v>95</v>
      </c>
      <c r="E43" s="88"/>
      <c r="F43" s="17" t="s">
        <v>416</v>
      </c>
      <c r="G43" s="17"/>
      <c r="H43" s="18"/>
      <c r="I43" s="73" t="s">
        <v>516</v>
      </c>
    </row>
    <row r="44" spans="1:9" ht="120" x14ac:dyDescent="0.25">
      <c r="A44" s="86"/>
      <c r="B44" s="87"/>
      <c r="C44" s="7" t="s">
        <v>96</v>
      </c>
      <c r="D44" s="7" t="s">
        <v>97</v>
      </c>
      <c r="E44" s="88"/>
      <c r="F44" s="17" t="s">
        <v>416</v>
      </c>
      <c r="G44" s="17"/>
      <c r="H44" s="18"/>
      <c r="I44" s="73" t="s">
        <v>516</v>
      </c>
    </row>
    <row r="45" spans="1:9" ht="60" x14ac:dyDescent="0.25">
      <c r="A45" s="86"/>
      <c r="B45" s="87"/>
      <c r="C45" s="7" t="s">
        <v>98</v>
      </c>
      <c r="D45" s="7"/>
      <c r="E45" s="88"/>
      <c r="F45" s="17" t="s">
        <v>416</v>
      </c>
      <c r="G45" s="17"/>
      <c r="H45" s="18"/>
      <c r="I45" s="73" t="s">
        <v>516</v>
      </c>
    </row>
    <row r="46" spans="1:9" ht="60" x14ac:dyDescent="0.25">
      <c r="A46" s="86"/>
      <c r="B46" s="87"/>
      <c r="C46" s="7" t="s">
        <v>99</v>
      </c>
      <c r="D46" s="7"/>
      <c r="E46" s="88"/>
      <c r="F46" s="24" t="s">
        <v>416</v>
      </c>
      <c r="G46" s="17"/>
      <c r="H46" s="18"/>
      <c r="I46" s="73" t="s">
        <v>516</v>
      </c>
    </row>
    <row r="47" spans="1:9" ht="60" x14ac:dyDescent="0.25">
      <c r="A47" s="86"/>
      <c r="B47" s="87"/>
      <c r="C47" s="7" t="s">
        <v>100</v>
      </c>
      <c r="D47" s="7"/>
      <c r="E47" s="88"/>
      <c r="F47" s="24" t="s">
        <v>416</v>
      </c>
      <c r="G47" s="17"/>
      <c r="H47" s="18"/>
      <c r="I47" s="73" t="s">
        <v>516</v>
      </c>
    </row>
    <row r="48" spans="1:9" ht="60" x14ac:dyDescent="0.25">
      <c r="A48" s="86"/>
      <c r="B48" s="87"/>
      <c r="C48" s="7" t="s">
        <v>101</v>
      </c>
      <c r="D48" s="7"/>
      <c r="E48" s="88"/>
      <c r="F48" s="24" t="s">
        <v>416</v>
      </c>
      <c r="G48" s="17"/>
      <c r="H48" s="18"/>
      <c r="I48" s="73" t="s">
        <v>516</v>
      </c>
    </row>
    <row r="49" spans="1:9" ht="60" x14ac:dyDescent="0.25">
      <c r="A49" s="86"/>
      <c r="B49" s="87"/>
      <c r="C49" s="7" t="s">
        <v>102</v>
      </c>
      <c r="D49" s="7"/>
      <c r="E49" s="88"/>
      <c r="F49" s="24" t="s">
        <v>416</v>
      </c>
      <c r="G49" s="17"/>
      <c r="H49" s="18"/>
      <c r="I49" s="73" t="s">
        <v>516</v>
      </c>
    </row>
    <row r="50" spans="1:9" ht="60" x14ac:dyDescent="0.25">
      <c r="A50" s="86"/>
      <c r="B50" s="87"/>
      <c r="C50" s="7" t="s">
        <v>103</v>
      </c>
      <c r="D50" s="7"/>
      <c r="E50" s="88"/>
      <c r="F50" s="24" t="s">
        <v>416</v>
      </c>
      <c r="G50" s="17"/>
      <c r="H50" s="18"/>
      <c r="I50" s="73" t="s">
        <v>516</v>
      </c>
    </row>
    <row r="51" spans="1:9" ht="75" x14ac:dyDescent="0.25">
      <c r="A51" s="86"/>
      <c r="B51" s="87"/>
      <c r="C51" s="7" t="s">
        <v>104</v>
      </c>
      <c r="D51" s="7"/>
      <c r="E51" s="88"/>
      <c r="F51" s="17" t="s">
        <v>416</v>
      </c>
      <c r="G51" s="17"/>
      <c r="H51" s="18"/>
      <c r="I51" s="73" t="s">
        <v>517</v>
      </c>
    </row>
    <row r="52" spans="1:9" ht="45" x14ac:dyDescent="0.25">
      <c r="A52" s="86"/>
      <c r="B52" s="7" t="s">
        <v>105</v>
      </c>
      <c r="C52" s="7" t="s">
        <v>106</v>
      </c>
      <c r="D52" s="7"/>
      <c r="E52" s="17"/>
      <c r="F52" s="17" t="s">
        <v>416</v>
      </c>
      <c r="G52" s="17"/>
      <c r="H52" s="18"/>
      <c r="I52" s="73" t="s">
        <v>518</v>
      </c>
    </row>
    <row r="53" spans="1:9" ht="90" x14ac:dyDescent="0.25">
      <c r="A53" s="86"/>
      <c r="B53" s="7" t="s">
        <v>107</v>
      </c>
      <c r="C53" s="7" t="s">
        <v>108</v>
      </c>
      <c r="D53" s="7" t="s">
        <v>109</v>
      </c>
      <c r="E53" s="17"/>
      <c r="F53" s="17" t="s">
        <v>416</v>
      </c>
      <c r="G53" s="17"/>
      <c r="H53" s="72"/>
      <c r="I53" s="73" t="s">
        <v>519</v>
      </c>
    </row>
    <row r="54" spans="1:9" ht="65.099999999999994" customHeight="1" x14ac:dyDescent="0.25">
      <c r="A54" s="86"/>
      <c r="B54" s="7" t="s">
        <v>110</v>
      </c>
      <c r="C54" s="7" t="s">
        <v>111</v>
      </c>
      <c r="D54" s="7" t="s">
        <v>112</v>
      </c>
      <c r="E54" s="17"/>
      <c r="F54" s="17" t="s">
        <v>416</v>
      </c>
      <c r="G54" s="17"/>
      <c r="H54" s="18"/>
      <c r="I54" s="73" t="s">
        <v>520</v>
      </c>
    </row>
    <row r="55" spans="1:9" ht="90" customHeight="1" x14ac:dyDescent="0.25">
      <c r="A55" s="86" t="s">
        <v>113</v>
      </c>
      <c r="B55" s="87" t="s">
        <v>114</v>
      </c>
      <c r="C55" s="7" t="s">
        <v>115</v>
      </c>
      <c r="D55" s="7" t="s">
        <v>116</v>
      </c>
      <c r="E55" s="88" t="s">
        <v>117</v>
      </c>
      <c r="F55" s="17" t="s">
        <v>416</v>
      </c>
      <c r="G55" s="17"/>
      <c r="H55" s="72"/>
      <c r="I55" s="73" t="s">
        <v>521</v>
      </c>
    </row>
    <row r="56" spans="1:9" ht="60" x14ac:dyDescent="0.25">
      <c r="A56" s="86"/>
      <c r="B56" s="87"/>
      <c r="C56" s="7" t="s">
        <v>501</v>
      </c>
      <c r="D56" s="7"/>
      <c r="E56" s="88"/>
      <c r="F56" s="17"/>
      <c r="G56" s="17"/>
      <c r="H56" s="72" t="s">
        <v>416</v>
      </c>
      <c r="I56" s="73" t="s">
        <v>503</v>
      </c>
    </row>
    <row r="57" spans="1:9" ht="90" x14ac:dyDescent="0.25">
      <c r="A57" s="86"/>
      <c r="B57" s="87"/>
      <c r="C57" s="7" t="s">
        <v>118</v>
      </c>
      <c r="D57" s="7" t="s">
        <v>119</v>
      </c>
      <c r="E57" s="88"/>
      <c r="F57" s="17" t="s">
        <v>416</v>
      </c>
      <c r="G57" s="17"/>
      <c r="H57" s="72"/>
      <c r="I57" s="73" t="s">
        <v>521</v>
      </c>
    </row>
    <row r="58" spans="1:9" ht="90" x14ac:dyDescent="0.25">
      <c r="A58" s="86"/>
      <c r="B58" s="87"/>
      <c r="C58" s="7" t="s">
        <v>120</v>
      </c>
      <c r="D58" s="7" t="s">
        <v>121</v>
      </c>
      <c r="E58" s="88"/>
      <c r="F58" s="17" t="s">
        <v>416</v>
      </c>
      <c r="G58" s="17"/>
      <c r="H58" s="72"/>
      <c r="I58" s="73" t="s">
        <v>521</v>
      </c>
    </row>
    <row r="59" spans="1:9" ht="60" x14ac:dyDescent="0.25">
      <c r="A59" s="86"/>
      <c r="B59" s="87"/>
      <c r="C59" s="7" t="s">
        <v>122</v>
      </c>
      <c r="D59" s="7"/>
      <c r="E59" s="88"/>
      <c r="F59" s="17" t="s">
        <v>416</v>
      </c>
      <c r="G59" s="17"/>
      <c r="H59" s="72"/>
      <c r="I59" s="73" t="s">
        <v>521</v>
      </c>
    </row>
    <row r="60" spans="1:9" ht="45" x14ac:dyDescent="0.25">
      <c r="A60" s="86"/>
      <c r="B60" s="87"/>
      <c r="C60" s="7" t="s">
        <v>123</v>
      </c>
      <c r="D60" s="7"/>
      <c r="E60" s="88"/>
      <c r="F60" s="17"/>
      <c r="G60" s="17"/>
      <c r="H60" s="72" t="s">
        <v>416</v>
      </c>
      <c r="I60" s="73" t="s">
        <v>502</v>
      </c>
    </row>
    <row r="61" spans="1:9" ht="75" x14ac:dyDescent="0.25">
      <c r="A61" s="86"/>
      <c r="B61" s="87"/>
      <c r="C61" s="7" t="s">
        <v>124</v>
      </c>
      <c r="D61" s="7"/>
      <c r="E61" s="88"/>
      <c r="F61" s="17" t="s">
        <v>416</v>
      </c>
      <c r="G61" s="17"/>
      <c r="H61" s="72"/>
      <c r="I61" s="73" t="s">
        <v>522</v>
      </c>
    </row>
    <row r="62" spans="1:9" ht="90" x14ac:dyDescent="0.25">
      <c r="A62" s="86"/>
      <c r="B62" s="87"/>
      <c r="C62" s="7" t="s">
        <v>125</v>
      </c>
      <c r="D62" s="7"/>
      <c r="E62" s="88"/>
      <c r="F62" s="17"/>
      <c r="G62" s="17"/>
      <c r="H62" s="72" t="s">
        <v>416</v>
      </c>
      <c r="I62" s="73" t="s">
        <v>504</v>
      </c>
    </row>
    <row r="63" spans="1:9" ht="51.75" customHeight="1" x14ac:dyDescent="0.25">
      <c r="A63" s="86"/>
      <c r="B63" s="87" t="s">
        <v>126</v>
      </c>
      <c r="C63" s="7" t="s">
        <v>127</v>
      </c>
      <c r="D63" s="7" t="s">
        <v>128</v>
      </c>
      <c r="E63" s="88" t="s">
        <v>117</v>
      </c>
      <c r="F63" s="17"/>
      <c r="G63" s="17"/>
      <c r="H63" s="72" t="s">
        <v>416</v>
      </c>
      <c r="I63" s="42" t="s">
        <v>505</v>
      </c>
    </row>
    <row r="64" spans="1:9" ht="75" x14ac:dyDescent="0.25">
      <c r="A64" s="86"/>
      <c r="B64" s="87"/>
      <c r="C64" s="7" t="s">
        <v>129</v>
      </c>
      <c r="D64" s="7"/>
      <c r="E64" s="88"/>
      <c r="F64" s="17"/>
      <c r="G64" s="17"/>
      <c r="H64" s="72" t="s">
        <v>416</v>
      </c>
      <c r="I64" s="42" t="s">
        <v>505</v>
      </c>
    </row>
    <row r="65" spans="1:9" ht="30" x14ac:dyDescent="0.25">
      <c r="A65" s="86"/>
      <c r="B65" s="87"/>
      <c r="C65" s="7" t="s">
        <v>130</v>
      </c>
      <c r="D65" s="7" t="s">
        <v>131</v>
      </c>
      <c r="E65" s="88"/>
      <c r="F65" s="17"/>
      <c r="G65" s="17"/>
      <c r="H65" s="72" t="s">
        <v>416</v>
      </c>
      <c r="I65" s="42" t="s">
        <v>505</v>
      </c>
    </row>
    <row r="66" spans="1:9" ht="30" x14ac:dyDescent="0.25">
      <c r="A66" s="86"/>
      <c r="B66" s="7" t="s">
        <v>132</v>
      </c>
      <c r="C66" s="7" t="s">
        <v>133</v>
      </c>
      <c r="D66" s="7"/>
      <c r="E66" s="17" t="s">
        <v>117</v>
      </c>
      <c r="F66" s="17"/>
      <c r="G66" s="17"/>
      <c r="H66" s="72" t="s">
        <v>416</v>
      </c>
      <c r="I66" s="42" t="s">
        <v>505</v>
      </c>
    </row>
    <row r="67" spans="1:9" ht="73.5" customHeight="1" x14ac:dyDescent="0.25">
      <c r="A67" s="90" t="s">
        <v>134</v>
      </c>
      <c r="B67" s="7" t="s">
        <v>135</v>
      </c>
      <c r="C67" s="7" t="s">
        <v>136</v>
      </c>
      <c r="D67" s="7"/>
      <c r="E67" s="17" t="s">
        <v>137</v>
      </c>
      <c r="F67" s="17" t="s">
        <v>416</v>
      </c>
      <c r="G67" s="17"/>
      <c r="H67" s="18"/>
      <c r="I67" s="73" t="s">
        <v>523</v>
      </c>
    </row>
    <row r="68" spans="1:9" ht="60" x14ac:dyDescent="0.25">
      <c r="A68" s="90"/>
      <c r="B68" s="7" t="s">
        <v>138</v>
      </c>
      <c r="C68" s="7" t="s">
        <v>139</v>
      </c>
      <c r="D68" s="7" t="s">
        <v>140</v>
      </c>
      <c r="E68" s="17" t="s">
        <v>137</v>
      </c>
      <c r="F68" s="17" t="s">
        <v>416</v>
      </c>
      <c r="G68" s="17"/>
      <c r="H68" s="18"/>
      <c r="I68" s="73" t="s">
        <v>590</v>
      </c>
    </row>
    <row r="69" spans="1:9" ht="60" x14ac:dyDescent="0.25">
      <c r="A69" s="90"/>
      <c r="B69" s="7" t="s">
        <v>141</v>
      </c>
      <c r="C69" s="7" t="s">
        <v>142</v>
      </c>
      <c r="D69" s="7" t="s">
        <v>140</v>
      </c>
      <c r="E69" s="17" t="s">
        <v>137</v>
      </c>
      <c r="F69" s="17" t="s">
        <v>416</v>
      </c>
      <c r="G69" s="17"/>
      <c r="H69" s="18"/>
      <c r="I69" s="73" t="s">
        <v>524</v>
      </c>
    </row>
    <row r="70" spans="1:9" ht="61.5" customHeight="1" x14ac:dyDescent="0.25">
      <c r="A70" s="86" t="s">
        <v>143</v>
      </c>
      <c r="B70" s="87" t="s">
        <v>144</v>
      </c>
      <c r="C70" s="7" t="s">
        <v>145</v>
      </c>
      <c r="D70" s="7" t="s">
        <v>146</v>
      </c>
      <c r="E70" s="88" t="s">
        <v>147</v>
      </c>
      <c r="F70" s="17" t="s">
        <v>416</v>
      </c>
      <c r="G70" s="17"/>
      <c r="H70" s="18"/>
      <c r="I70" s="73" t="s">
        <v>525</v>
      </c>
    </row>
    <row r="71" spans="1:9" ht="60" x14ac:dyDescent="0.25">
      <c r="A71" s="86"/>
      <c r="B71" s="87"/>
      <c r="C71" s="7" t="s">
        <v>148</v>
      </c>
      <c r="D71" s="7"/>
      <c r="E71" s="88"/>
      <c r="F71" s="17" t="s">
        <v>416</v>
      </c>
      <c r="G71" s="17"/>
      <c r="H71" s="18"/>
      <c r="I71" s="73" t="s">
        <v>526</v>
      </c>
    </row>
    <row r="72" spans="1:9" ht="60" x14ac:dyDescent="0.25">
      <c r="A72" s="86"/>
      <c r="B72" s="87"/>
      <c r="C72" s="7" t="s">
        <v>149</v>
      </c>
      <c r="D72" s="7"/>
      <c r="E72" s="88"/>
      <c r="F72" s="17" t="s">
        <v>416</v>
      </c>
      <c r="G72" s="17"/>
      <c r="H72" s="18"/>
      <c r="I72" s="73" t="s">
        <v>527</v>
      </c>
    </row>
    <row r="73" spans="1:9" ht="75" x14ac:dyDescent="0.25">
      <c r="A73" s="86"/>
      <c r="B73" s="87"/>
      <c r="C73" s="7" t="s">
        <v>150</v>
      </c>
      <c r="D73" s="7" t="s">
        <v>151</v>
      </c>
      <c r="E73" s="88"/>
      <c r="F73" s="17" t="s">
        <v>416</v>
      </c>
      <c r="G73" s="17"/>
      <c r="H73" s="18"/>
      <c r="I73" s="73" t="s">
        <v>528</v>
      </c>
    </row>
    <row r="74" spans="1:9" ht="75" x14ac:dyDescent="0.25">
      <c r="A74" s="86"/>
      <c r="B74" s="87"/>
      <c r="C74" s="7" t="s">
        <v>152</v>
      </c>
      <c r="D74" s="7" t="s">
        <v>153</v>
      </c>
      <c r="E74" s="88"/>
      <c r="F74" s="17" t="s">
        <v>416</v>
      </c>
      <c r="G74" s="17"/>
      <c r="H74" s="18"/>
      <c r="I74" s="73" t="s">
        <v>530</v>
      </c>
    </row>
    <row r="75" spans="1:9" ht="60" x14ac:dyDescent="0.25">
      <c r="A75" s="86"/>
      <c r="B75" s="87"/>
      <c r="C75" s="7" t="s">
        <v>154</v>
      </c>
      <c r="D75" s="7" t="s">
        <v>155</v>
      </c>
      <c r="E75" s="88"/>
      <c r="F75" s="17" t="s">
        <v>416</v>
      </c>
      <c r="G75" s="17"/>
      <c r="H75" s="18"/>
      <c r="I75" s="73" t="s">
        <v>529</v>
      </c>
    </row>
    <row r="76" spans="1:9" ht="60" x14ac:dyDescent="0.25">
      <c r="A76" s="86"/>
      <c r="B76" s="87"/>
      <c r="C76" s="7" t="s">
        <v>156</v>
      </c>
      <c r="D76" s="7" t="s">
        <v>151</v>
      </c>
      <c r="E76" s="88"/>
      <c r="F76" s="17" t="s">
        <v>416</v>
      </c>
      <c r="G76" s="17"/>
      <c r="H76" s="18"/>
      <c r="I76" s="73" t="s">
        <v>531</v>
      </c>
    </row>
    <row r="77" spans="1:9" ht="90" x14ac:dyDescent="0.25">
      <c r="A77" s="86"/>
      <c r="B77" s="87"/>
      <c r="C77" s="7" t="s">
        <v>157</v>
      </c>
      <c r="D77" s="7" t="s">
        <v>158</v>
      </c>
      <c r="E77" s="88"/>
      <c r="F77" s="17" t="s">
        <v>416</v>
      </c>
      <c r="G77" s="17"/>
      <c r="H77" s="18"/>
      <c r="I77" s="73" t="s">
        <v>532</v>
      </c>
    </row>
    <row r="78" spans="1:9" ht="85.9" customHeight="1" x14ac:dyDescent="0.25">
      <c r="A78" s="86"/>
      <c r="B78" s="87" t="s">
        <v>159</v>
      </c>
      <c r="C78" s="8" t="s">
        <v>160</v>
      </c>
      <c r="D78" s="7" t="s">
        <v>161</v>
      </c>
      <c r="E78" s="88" t="s">
        <v>162</v>
      </c>
      <c r="F78" s="18"/>
      <c r="G78" s="18"/>
      <c r="H78" s="18"/>
      <c r="I78" s="74"/>
    </row>
    <row r="79" spans="1:9" ht="14.45" customHeight="1" x14ac:dyDescent="0.25">
      <c r="A79" s="86"/>
      <c r="B79" s="87"/>
      <c r="C79" s="9" t="s">
        <v>163</v>
      </c>
      <c r="E79" s="88"/>
      <c r="F79" s="17" t="s">
        <v>416</v>
      </c>
      <c r="G79" s="17"/>
      <c r="H79" s="18"/>
      <c r="I79" s="91" t="s">
        <v>591</v>
      </c>
    </row>
    <row r="80" spans="1:9" x14ac:dyDescent="0.25">
      <c r="A80" s="86"/>
      <c r="B80" s="87"/>
      <c r="C80" s="7" t="s">
        <v>164</v>
      </c>
      <c r="D80" s="7"/>
      <c r="E80" s="88"/>
      <c r="F80" s="17" t="s">
        <v>416</v>
      </c>
      <c r="G80" s="17"/>
      <c r="H80" s="18"/>
      <c r="I80" s="91"/>
    </row>
    <row r="81" spans="1:9" x14ac:dyDescent="0.25">
      <c r="A81" s="86"/>
      <c r="B81" s="87"/>
      <c r="C81" s="7" t="s">
        <v>165</v>
      </c>
      <c r="D81" s="7"/>
      <c r="E81" s="88"/>
      <c r="F81" s="17" t="s">
        <v>416</v>
      </c>
      <c r="G81" s="17"/>
      <c r="H81" s="18"/>
      <c r="I81" s="91"/>
    </row>
    <row r="82" spans="1:9" x14ac:dyDescent="0.25">
      <c r="A82" s="86"/>
      <c r="B82" s="87"/>
      <c r="C82" s="7" t="s">
        <v>166</v>
      </c>
      <c r="D82" s="7"/>
      <c r="E82" s="88"/>
      <c r="F82" s="17" t="s">
        <v>416</v>
      </c>
      <c r="G82" s="17"/>
      <c r="H82" s="18"/>
      <c r="I82" s="91"/>
    </row>
    <row r="83" spans="1:9" x14ac:dyDescent="0.25">
      <c r="A83" s="86"/>
      <c r="B83" s="87"/>
      <c r="C83" s="7" t="s">
        <v>167</v>
      </c>
      <c r="D83" s="7"/>
      <c r="E83" s="88"/>
      <c r="F83" s="17" t="s">
        <v>416</v>
      </c>
      <c r="G83" s="17"/>
      <c r="H83" s="18"/>
      <c r="I83" s="91"/>
    </row>
    <row r="84" spans="1:9" ht="133.5" customHeight="1" x14ac:dyDescent="0.25">
      <c r="A84" s="86"/>
      <c r="B84" s="87"/>
      <c r="C84" s="7" t="s">
        <v>168</v>
      </c>
      <c r="D84" s="7"/>
      <c r="E84" s="88"/>
      <c r="F84" s="17" t="s">
        <v>416</v>
      </c>
      <c r="G84" s="17"/>
      <c r="H84" s="18"/>
      <c r="I84" s="73" t="s">
        <v>548</v>
      </c>
    </row>
    <row r="85" spans="1:9" ht="90" x14ac:dyDescent="0.25">
      <c r="A85" s="86"/>
      <c r="B85" s="87"/>
      <c r="C85" s="7" t="s">
        <v>169</v>
      </c>
      <c r="D85" s="7" t="s">
        <v>170</v>
      </c>
      <c r="E85" s="88"/>
      <c r="F85" s="17"/>
      <c r="G85" s="17"/>
      <c r="H85" s="72" t="s">
        <v>416</v>
      </c>
      <c r="I85" s="73" t="s">
        <v>546</v>
      </c>
    </row>
    <row r="86" spans="1:9" ht="129.75" customHeight="1" x14ac:dyDescent="0.25">
      <c r="A86" s="86"/>
      <c r="B86" s="87"/>
      <c r="C86" s="7" t="s">
        <v>171</v>
      </c>
      <c r="D86" s="7" t="s">
        <v>172</v>
      </c>
      <c r="E86" s="88"/>
      <c r="F86" s="17" t="s">
        <v>416</v>
      </c>
      <c r="G86" s="17"/>
      <c r="H86" s="18"/>
      <c r="I86" s="73" t="s">
        <v>547</v>
      </c>
    </row>
    <row r="87" spans="1:9" ht="135" x14ac:dyDescent="0.25">
      <c r="A87" s="86"/>
      <c r="B87" s="7" t="s">
        <v>173</v>
      </c>
      <c r="C87" s="7" t="s">
        <v>174</v>
      </c>
      <c r="D87" s="7" t="s">
        <v>175</v>
      </c>
      <c r="E87" s="17" t="s">
        <v>176</v>
      </c>
      <c r="F87" s="17"/>
      <c r="G87" s="17"/>
      <c r="H87" s="72" t="s">
        <v>416</v>
      </c>
      <c r="I87" s="73" t="s">
        <v>533</v>
      </c>
    </row>
    <row r="88" spans="1:9" ht="82.5" customHeight="1" x14ac:dyDescent="0.25">
      <c r="A88" s="86"/>
      <c r="B88" s="7" t="s">
        <v>177</v>
      </c>
      <c r="C88" s="7" t="s">
        <v>178</v>
      </c>
      <c r="D88" s="7" t="s">
        <v>179</v>
      </c>
      <c r="E88" s="17" t="s">
        <v>180</v>
      </c>
      <c r="F88" s="17" t="s">
        <v>416</v>
      </c>
      <c r="G88" s="17"/>
      <c r="H88" s="18"/>
      <c r="I88" s="73" t="s">
        <v>534</v>
      </c>
    </row>
    <row r="89" spans="1:9" ht="60" customHeight="1" x14ac:dyDescent="0.25">
      <c r="A89" s="86"/>
      <c r="B89" s="87" t="s">
        <v>181</v>
      </c>
      <c r="C89" s="7" t="s">
        <v>182</v>
      </c>
      <c r="D89" s="7"/>
      <c r="E89" s="88" t="s">
        <v>183</v>
      </c>
      <c r="F89" s="18"/>
      <c r="G89" s="18"/>
      <c r="H89" s="18"/>
      <c r="I89" s="74"/>
    </row>
    <row r="90" spans="1:9" ht="90" x14ac:dyDescent="0.25">
      <c r="A90" s="86"/>
      <c r="B90" s="87"/>
      <c r="C90" s="7" t="s">
        <v>184</v>
      </c>
      <c r="D90" s="7" t="s">
        <v>185</v>
      </c>
      <c r="E90" s="88"/>
      <c r="F90" s="17"/>
      <c r="G90" s="40" t="s">
        <v>416</v>
      </c>
      <c r="H90" s="18"/>
      <c r="I90" s="73" t="s">
        <v>592</v>
      </c>
    </row>
    <row r="91" spans="1:9" ht="90" x14ac:dyDescent="0.25">
      <c r="A91" s="86"/>
      <c r="B91" s="87"/>
      <c r="C91" s="7" t="s">
        <v>186</v>
      </c>
      <c r="D91" s="7"/>
      <c r="E91" s="88"/>
      <c r="F91" s="17"/>
      <c r="G91" s="40" t="s">
        <v>416</v>
      </c>
      <c r="H91" s="18"/>
      <c r="I91" s="73" t="s">
        <v>593</v>
      </c>
    </row>
    <row r="92" spans="1:9" ht="105" x14ac:dyDescent="0.25">
      <c r="A92" s="86"/>
      <c r="B92" s="87"/>
      <c r="C92" s="7" t="s">
        <v>187</v>
      </c>
      <c r="D92" s="7"/>
      <c r="E92" s="88"/>
      <c r="F92" s="17"/>
      <c r="G92" s="40" t="s">
        <v>416</v>
      </c>
      <c r="H92" s="18"/>
      <c r="I92" s="73" t="s">
        <v>594</v>
      </c>
    </row>
    <row r="93" spans="1:9" ht="66" customHeight="1" x14ac:dyDescent="0.25">
      <c r="A93" s="86"/>
      <c r="B93" s="7" t="s">
        <v>188</v>
      </c>
      <c r="C93" s="7" t="s">
        <v>189</v>
      </c>
      <c r="D93" s="7" t="s">
        <v>190</v>
      </c>
      <c r="E93" s="17" t="s">
        <v>191</v>
      </c>
      <c r="F93" s="17" t="s">
        <v>416</v>
      </c>
      <c r="G93" s="17"/>
      <c r="H93" s="18"/>
      <c r="I93" s="73" t="s">
        <v>535</v>
      </c>
    </row>
    <row r="94" spans="1:9" ht="45" customHeight="1" x14ac:dyDescent="0.25">
      <c r="A94" s="86" t="s">
        <v>192</v>
      </c>
      <c r="B94" s="87" t="s">
        <v>193</v>
      </c>
      <c r="C94" s="7" t="s">
        <v>194</v>
      </c>
      <c r="D94" s="7" t="s">
        <v>195</v>
      </c>
      <c r="E94" s="88" t="s">
        <v>196</v>
      </c>
      <c r="F94" s="18"/>
      <c r="G94" s="18"/>
      <c r="H94" s="18"/>
      <c r="I94" s="74"/>
    </row>
    <row r="95" spans="1:9" ht="140.25" customHeight="1" x14ac:dyDescent="0.25">
      <c r="A95" s="86"/>
      <c r="B95" s="87"/>
      <c r="C95" s="7" t="s">
        <v>197</v>
      </c>
      <c r="D95" s="7" t="s">
        <v>198</v>
      </c>
      <c r="E95" s="88"/>
      <c r="F95" s="17" t="s">
        <v>416</v>
      </c>
      <c r="G95" s="40"/>
      <c r="I95" s="75" t="s">
        <v>595</v>
      </c>
    </row>
    <row r="96" spans="1:9" ht="58.7" customHeight="1" x14ac:dyDescent="0.25">
      <c r="A96" s="86"/>
      <c r="B96" s="87"/>
      <c r="C96" s="7" t="s">
        <v>199</v>
      </c>
      <c r="D96" s="7" t="s">
        <v>200</v>
      </c>
      <c r="E96" s="88"/>
      <c r="F96" s="40" t="s">
        <v>416</v>
      </c>
      <c r="G96" s="17"/>
      <c r="H96" s="18"/>
      <c r="I96" s="73" t="s">
        <v>536</v>
      </c>
    </row>
    <row r="97" spans="1:9" ht="60" customHeight="1" x14ac:dyDescent="0.25">
      <c r="A97" s="86"/>
      <c r="B97" s="87"/>
      <c r="C97" s="7" t="s">
        <v>201</v>
      </c>
      <c r="D97" s="7" t="s">
        <v>202</v>
      </c>
      <c r="E97" s="88"/>
      <c r="F97" s="17" t="s">
        <v>416</v>
      </c>
      <c r="G97" s="40"/>
      <c r="H97" s="18"/>
      <c r="I97" s="42" t="s">
        <v>596</v>
      </c>
    </row>
    <row r="98" spans="1:9" ht="60" x14ac:dyDescent="0.25">
      <c r="A98" s="86"/>
      <c r="B98" s="87"/>
      <c r="C98" s="7" t="s">
        <v>203</v>
      </c>
      <c r="D98" s="7"/>
      <c r="E98" s="88"/>
      <c r="F98" s="17" t="s">
        <v>416</v>
      </c>
      <c r="G98" s="17"/>
      <c r="H98" s="18"/>
      <c r="I98" s="73" t="s">
        <v>537</v>
      </c>
    </row>
    <row r="99" spans="1:9" ht="60" x14ac:dyDescent="0.25">
      <c r="A99" s="86"/>
      <c r="B99" s="7" t="s">
        <v>204</v>
      </c>
      <c r="C99" s="7" t="s">
        <v>205</v>
      </c>
      <c r="D99" s="7" t="s">
        <v>206</v>
      </c>
      <c r="E99" s="17" t="s">
        <v>207</v>
      </c>
      <c r="F99" s="17" t="s">
        <v>416</v>
      </c>
      <c r="G99" s="17"/>
      <c r="H99" s="72"/>
      <c r="I99" s="73" t="s">
        <v>538</v>
      </c>
    </row>
    <row r="100" spans="1:9" ht="60" customHeight="1" x14ac:dyDescent="0.25">
      <c r="A100" s="86"/>
      <c r="B100" s="87" t="s">
        <v>208</v>
      </c>
      <c r="C100" s="7" t="s">
        <v>209</v>
      </c>
      <c r="D100" s="7" t="s">
        <v>210</v>
      </c>
      <c r="E100" s="88"/>
      <c r="F100" s="17" t="s">
        <v>416</v>
      </c>
      <c r="G100" s="17"/>
      <c r="H100" s="72"/>
      <c r="I100" s="73" t="s">
        <v>539</v>
      </c>
    </row>
    <row r="101" spans="1:9" ht="60" x14ac:dyDescent="0.25">
      <c r="A101" s="86"/>
      <c r="B101" s="87"/>
      <c r="C101" s="7" t="s">
        <v>211</v>
      </c>
      <c r="D101" s="7"/>
      <c r="E101" s="88"/>
      <c r="F101" s="17" t="s">
        <v>416</v>
      </c>
      <c r="G101" s="17"/>
      <c r="H101" s="72"/>
      <c r="I101" s="41" t="s">
        <v>541</v>
      </c>
    </row>
    <row r="102" spans="1:9" ht="51" customHeight="1" x14ac:dyDescent="0.25">
      <c r="A102" s="86"/>
      <c r="B102" s="87" t="s">
        <v>212</v>
      </c>
      <c r="C102" s="7" t="s">
        <v>213</v>
      </c>
      <c r="D102" s="7"/>
      <c r="E102" s="88" t="s">
        <v>214</v>
      </c>
      <c r="F102" s="47" t="s">
        <v>416</v>
      </c>
      <c r="G102" s="17"/>
      <c r="H102" s="18"/>
      <c r="I102" s="73" t="s">
        <v>540</v>
      </c>
    </row>
    <row r="103" spans="1:9" ht="51" customHeight="1" x14ac:dyDescent="0.25">
      <c r="A103" s="86"/>
      <c r="B103" s="87"/>
      <c r="C103" s="7" t="s">
        <v>215</v>
      </c>
      <c r="D103" s="7"/>
      <c r="E103" s="88"/>
      <c r="F103" s="48" t="s">
        <v>416</v>
      </c>
      <c r="G103" s="17"/>
      <c r="H103" s="18"/>
      <c r="I103" s="73" t="s">
        <v>540</v>
      </c>
    </row>
    <row r="104" spans="1:9" ht="45" x14ac:dyDescent="0.25">
      <c r="A104" s="86"/>
      <c r="B104" s="87"/>
      <c r="C104" s="7" t="s">
        <v>216</v>
      </c>
      <c r="D104" s="7"/>
      <c r="E104" s="88"/>
      <c r="F104" s="48" t="s">
        <v>416</v>
      </c>
      <c r="G104" s="17"/>
      <c r="H104" s="18"/>
      <c r="I104" s="73" t="s">
        <v>540</v>
      </c>
    </row>
    <row r="105" spans="1:9" ht="105" x14ac:dyDescent="0.25">
      <c r="A105" s="86"/>
      <c r="B105" s="7" t="s">
        <v>217</v>
      </c>
      <c r="C105" s="7" t="s">
        <v>218</v>
      </c>
      <c r="D105" s="7" t="s">
        <v>219</v>
      </c>
      <c r="E105" s="17" t="s">
        <v>220</v>
      </c>
      <c r="F105" s="17"/>
      <c r="G105" s="40" t="s">
        <v>416</v>
      </c>
      <c r="H105" s="72"/>
      <c r="I105" s="78" t="s">
        <v>597</v>
      </c>
    </row>
    <row r="106" spans="1:9" ht="75" customHeight="1" x14ac:dyDescent="0.25">
      <c r="A106" s="86"/>
      <c r="B106" s="87" t="s">
        <v>221</v>
      </c>
      <c r="C106" s="7" t="s">
        <v>222</v>
      </c>
      <c r="D106" s="7" t="s">
        <v>223</v>
      </c>
      <c r="E106" s="88"/>
      <c r="F106" s="18"/>
      <c r="G106" s="18"/>
      <c r="H106" s="18"/>
      <c r="I106" s="74"/>
    </row>
    <row r="107" spans="1:9" ht="60" x14ac:dyDescent="0.25">
      <c r="A107" s="86"/>
      <c r="B107" s="87"/>
      <c r="C107" s="7" t="s">
        <v>224</v>
      </c>
      <c r="D107" s="7"/>
      <c r="E107" s="88"/>
      <c r="F107" s="17" t="s">
        <v>416</v>
      </c>
      <c r="G107" s="17"/>
      <c r="H107" s="18"/>
      <c r="I107" s="73" t="s">
        <v>598</v>
      </c>
    </row>
    <row r="108" spans="1:9" ht="60" x14ac:dyDescent="0.25">
      <c r="A108" s="86"/>
      <c r="B108" s="87"/>
      <c r="C108" s="7" t="s">
        <v>225</v>
      </c>
      <c r="D108" s="7"/>
      <c r="E108" s="88"/>
      <c r="F108" s="17" t="s">
        <v>416</v>
      </c>
      <c r="G108" s="17"/>
      <c r="H108" s="18"/>
      <c r="I108" s="73" t="s">
        <v>598</v>
      </c>
    </row>
    <row r="109" spans="1:9" ht="60" x14ac:dyDescent="0.25">
      <c r="A109" s="86"/>
      <c r="B109" s="87"/>
      <c r="C109" s="7" t="s">
        <v>226</v>
      </c>
      <c r="D109" s="7"/>
      <c r="E109" s="88"/>
      <c r="F109" s="17" t="s">
        <v>416</v>
      </c>
      <c r="G109" s="17"/>
      <c r="H109" s="18"/>
      <c r="I109" s="73" t="s">
        <v>598</v>
      </c>
    </row>
    <row r="110" spans="1:9" ht="60" x14ac:dyDescent="0.25">
      <c r="A110" s="86"/>
      <c r="B110" s="87"/>
      <c r="C110" s="7" t="s">
        <v>227</v>
      </c>
      <c r="D110" s="7"/>
      <c r="E110" s="88"/>
      <c r="F110" s="17" t="s">
        <v>416</v>
      </c>
      <c r="G110" s="17"/>
      <c r="H110" s="18"/>
      <c r="I110" s="73" t="s">
        <v>598</v>
      </c>
    </row>
    <row r="111" spans="1:9" ht="122.25" customHeight="1" x14ac:dyDescent="0.25">
      <c r="A111" s="86" t="s">
        <v>228</v>
      </c>
      <c r="B111" s="7" t="s">
        <v>229</v>
      </c>
      <c r="C111" s="7" t="s">
        <v>230</v>
      </c>
      <c r="D111" s="7" t="s">
        <v>231</v>
      </c>
      <c r="E111" s="17" t="s">
        <v>232</v>
      </c>
      <c r="F111" s="40" t="s">
        <v>416</v>
      </c>
      <c r="G111" s="17"/>
      <c r="H111" s="18"/>
      <c r="I111" s="73" t="s">
        <v>608</v>
      </c>
    </row>
    <row r="112" spans="1:9" ht="60" x14ac:dyDescent="0.25">
      <c r="A112" s="86"/>
      <c r="B112" s="7" t="s">
        <v>233</v>
      </c>
      <c r="C112" s="7" t="s">
        <v>234</v>
      </c>
      <c r="D112" s="7"/>
      <c r="E112" s="17" t="s">
        <v>235</v>
      </c>
      <c r="F112" s="17" t="s">
        <v>416</v>
      </c>
      <c r="G112" s="17"/>
      <c r="H112" s="18"/>
      <c r="I112" s="73" t="s">
        <v>542</v>
      </c>
    </row>
    <row r="113" spans="1:9" ht="120" x14ac:dyDescent="0.25">
      <c r="A113" s="86"/>
      <c r="B113" s="7" t="s">
        <v>236</v>
      </c>
      <c r="C113" s="7" t="s">
        <v>237</v>
      </c>
      <c r="D113" s="7" t="s">
        <v>238</v>
      </c>
      <c r="E113" s="17" t="s">
        <v>239</v>
      </c>
      <c r="F113" s="17" t="s">
        <v>416</v>
      </c>
      <c r="G113" s="17"/>
      <c r="H113" s="18"/>
      <c r="I113" s="73" t="s">
        <v>543</v>
      </c>
    </row>
    <row r="114" spans="1:9" ht="106.5" customHeight="1" x14ac:dyDescent="0.25">
      <c r="A114" s="86"/>
      <c r="B114" s="10" t="s">
        <v>240</v>
      </c>
      <c r="C114" s="7" t="s">
        <v>241</v>
      </c>
      <c r="D114" s="7" t="s">
        <v>242</v>
      </c>
      <c r="E114" s="23" t="s">
        <v>243</v>
      </c>
      <c r="F114" s="76" t="s">
        <v>416</v>
      </c>
      <c r="G114" s="76"/>
      <c r="H114" s="18"/>
      <c r="I114" s="73" t="s">
        <v>544</v>
      </c>
    </row>
    <row r="115" spans="1:9" ht="135" customHeight="1" x14ac:dyDescent="0.25">
      <c r="A115" s="90" t="s">
        <v>244</v>
      </c>
      <c r="B115" s="87" t="s">
        <v>245</v>
      </c>
      <c r="C115" s="7" t="s">
        <v>246</v>
      </c>
      <c r="D115" s="7" t="s">
        <v>247</v>
      </c>
      <c r="E115" s="88" t="s">
        <v>248</v>
      </c>
      <c r="F115" s="82"/>
      <c r="G115" s="82"/>
      <c r="H115" s="82"/>
      <c r="I115" s="74"/>
    </row>
    <row r="116" spans="1:9" ht="135" customHeight="1" x14ac:dyDescent="0.25">
      <c r="A116" s="90"/>
      <c r="B116" s="87"/>
      <c r="C116" s="7" t="s">
        <v>249</v>
      </c>
      <c r="D116" s="7" t="s">
        <v>250</v>
      </c>
      <c r="E116" s="88"/>
      <c r="F116" s="77" t="s">
        <v>416</v>
      </c>
      <c r="G116" s="77"/>
      <c r="H116" s="47"/>
      <c r="I116" s="92" t="s">
        <v>599</v>
      </c>
    </row>
    <row r="117" spans="1:9" ht="135" x14ac:dyDescent="0.25">
      <c r="A117" s="90"/>
      <c r="B117" s="87"/>
      <c r="C117" s="7" t="s">
        <v>251</v>
      </c>
      <c r="D117" s="7" t="s">
        <v>247</v>
      </c>
      <c r="E117" s="88"/>
      <c r="F117" s="77" t="s">
        <v>416</v>
      </c>
      <c r="G117" s="77"/>
      <c r="H117" s="47"/>
      <c r="I117" s="93"/>
    </row>
    <row r="118" spans="1:9" x14ac:dyDescent="0.25">
      <c r="A118" s="90"/>
      <c r="B118" s="87"/>
      <c r="C118" s="7" t="s">
        <v>252</v>
      </c>
      <c r="D118" s="7"/>
      <c r="E118" s="88"/>
      <c r="F118" s="77" t="s">
        <v>416</v>
      </c>
      <c r="G118" s="77"/>
      <c r="H118" s="47"/>
      <c r="I118" s="93"/>
    </row>
    <row r="119" spans="1:9" ht="45" x14ac:dyDescent="0.25">
      <c r="A119" s="90"/>
      <c r="B119" s="87"/>
      <c r="C119" s="7" t="s">
        <v>253</v>
      </c>
      <c r="D119" s="7"/>
      <c r="E119" s="88"/>
      <c r="F119" s="77" t="s">
        <v>416</v>
      </c>
      <c r="G119" s="77"/>
      <c r="H119" s="47"/>
      <c r="I119" s="93"/>
    </row>
    <row r="120" spans="1:9" ht="135" customHeight="1" x14ac:dyDescent="0.25">
      <c r="A120" s="86" t="s">
        <v>254</v>
      </c>
      <c r="B120" s="7" t="s">
        <v>255</v>
      </c>
      <c r="C120" s="7" t="s">
        <v>256</v>
      </c>
      <c r="D120" s="7"/>
      <c r="E120" s="17"/>
      <c r="F120" s="18"/>
      <c r="G120" s="18"/>
      <c r="H120" s="18"/>
      <c r="I120" s="74"/>
    </row>
    <row r="121" spans="1:9" ht="75" customHeight="1" x14ac:dyDescent="0.25">
      <c r="A121" s="86"/>
      <c r="B121" s="87" t="s">
        <v>257</v>
      </c>
      <c r="C121" s="7" t="s">
        <v>258</v>
      </c>
      <c r="D121" s="7" t="s">
        <v>259</v>
      </c>
      <c r="E121" s="88" t="s">
        <v>260</v>
      </c>
      <c r="F121" s="18"/>
      <c r="G121" s="18"/>
      <c r="H121" s="18"/>
      <c r="I121" s="74"/>
    </row>
    <row r="122" spans="1:9" ht="195" x14ac:dyDescent="0.25">
      <c r="A122" s="86"/>
      <c r="B122" s="87"/>
      <c r="C122" s="7" t="s">
        <v>261</v>
      </c>
      <c r="D122" s="7"/>
      <c r="E122" s="88"/>
      <c r="F122" s="40" t="s">
        <v>416</v>
      </c>
      <c r="G122" s="17"/>
      <c r="H122" s="18"/>
      <c r="I122" s="78" t="s">
        <v>579</v>
      </c>
    </row>
    <row r="123" spans="1:9" ht="135" x14ac:dyDescent="0.25">
      <c r="A123" s="86"/>
      <c r="B123" s="87"/>
      <c r="C123" s="7" t="s">
        <v>262</v>
      </c>
      <c r="D123" s="7"/>
      <c r="E123" s="88"/>
      <c r="F123" s="17"/>
      <c r="G123" s="17" t="s">
        <v>416</v>
      </c>
      <c r="H123" s="18"/>
      <c r="I123" s="78" t="s">
        <v>600</v>
      </c>
    </row>
    <row r="124" spans="1:9" ht="45" x14ac:dyDescent="0.25">
      <c r="A124" s="86"/>
      <c r="B124" s="87"/>
      <c r="C124" s="7" t="s">
        <v>263</v>
      </c>
      <c r="D124" s="7"/>
      <c r="E124" s="88"/>
      <c r="F124" s="17" t="s">
        <v>416</v>
      </c>
      <c r="G124" s="17"/>
      <c r="H124" s="18"/>
      <c r="I124" s="73" t="s">
        <v>553</v>
      </c>
    </row>
    <row r="125" spans="1:9" ht="45" x14ac:dyDescent="0.25">
      <c r="A125" s="86"/>
      <c r="B125" s="87"/>
      <c r="C125" s="7" t="s">
        <v>264</v>
      </c>
      <c r="D125" s="7"/>
      <c r="E125" s="88"/>
      <c r="F125" s="17" t="s">
        <v>416</v>
      </c>
      <c r="G125" s="17"/>
      <c r="H125" s="18"/>
      <c r="I125" s="73" t="s">
        <v>553</v>
      </c>
    </row>
    <row r="126" spans="1:9" ht="45" x14ac:dyDescent="0.25">
      <c r="A126" s="86"/>
      <c r="B126" s="87"/>
      <c r="C126" s="7" t="s">
        <v>265</v>
      </c>
      <c r="D126" s="7"/>
      <c r="E126" s="88"/>
      <c r="F126" s="17" t="s">
        <v>416</v>
      </c>
      <c r="G126" s="17"/>
      <c r="H126" s="18"/>
      <c r="I126" s="73" t="s">
        <v>553</v>
      </c>
    </row>
    <row r="127" spans="1:9" ht="45" x14ac:dyDescent="0.25">
      <c r="A127" s="86"/>
      <c r="B127" s="87"/>
      <c r="C127" s="7" t="s">
        <v>266</v>
      </c>
      <c r="D127" s="7"/>
      <c r="E127" s="88"/>
      <c r="F127" s="17" t="s">
        <v>416</v>
      </c>
      <c r="G127" s="17"/>
      <c r="H127" s="18"/>
      <c r="I127" s="73" t="s">
        <v>553</v>
      </c>
    </row>
    <row r="128" spans="1:9" ht="45" x14ac:dyDescent="0.25">
      <c r="A128" s="86"/>
      <c r="B128" s="87"/>
      <c r="C128" s="7" t="s">
        <v>267</v>
      </c>
      <c r="D128" s="7"/>
      <c r="E128" s="88"/>
      <c r="F128" s="17" t="s">
        <v>416</v>
      </c>
      <c r="G128" s="17"/>
      <c r="H128" s="18"/>
      <c r="I128" s="73" t="s">
        <v>553</v>
      </c>
    </row>
    <row r="129" spans="1:9" ht="45" x14ac:dyDescent="0.25">
      <c r="A129" s="86"/>
      <c r="B129" s="87"/>
      <c r="C129" s="7" t="s">
        <v>268</v>
      </c>
      <c r="D129" s="7"/>
      <c r="E129" s="88"/>
      <c r="F129" s="17" t="s">
        <v>416</v>
      </c>
      <c r="G129" s="17"/>
      <c r="H129" s="18"/>
      <c r="I129" s="73" t="s">
        <v>553</v>
      </c>
    </row>
    <row r="130" spans="1:9" ht="75" x14ac:dyDescent="0.25">
      <c r="A130" s="86"/>
      <c r="B130" s="87"/>
      <c r="C130" s="7" t="s">
        <v>269</v>
      </c>
      <c r="D130" s="7"/>
      <c r="E130" s="88"/>
      <c r="F130" s="17"/>
      <c r="G130" s="40" t="s">
        <v>416</v>
      </c>
      <c r="H130" s="18"/>
      <c r="I130" s="78" t="s">
        <v>549</v>
      </c>
    </row>
    <row r="131" spans="1:9" ht="181.5" customHeight="1" x14ac:dyDescent="0.25">
      <c r="A131" s="86"/>
      <c r="B131" s="87" t="s">
        <v>270</v>
      </c>
      <c r="C131" s="7" t="s">
        <v>271</v>
      </c>
      <c r="D131" s="7" t="s">
        <v>272</v>
      </c>
      <c r="E131" s="88" t="s">
        <v>273</v>
      </c>
      <c r="F131" s="18"/>
      <c r="G131" s="18"/>
      <c r="H131" s="18"/>
      <c r="I131" s="74"/>
    </row>
    <row r="132" spans="1:9" ht="30" x14ac:dyDescent="0.25">
      <c r="A132" s="86"/>
      <c r="B132" s="87"/>
      <c r="C132" s="7" t="s">
        <v>261</v>
      </c>
      <c r="D132" s="7"/>
      <c r="E132" s="88"/>
      <c r="F132" s="17" t="s">
        <v>416</v>
      </c>
      <c r="G132" s="17"/>
      <c r="H132" s="18"/>
      <c r="I132" s="73" t="s">
        <v>552</v>
      </c>
    </row>
    <row r="133" spans="1:9" ht="104.25" customHeight="1" x14ac:dyDescent="0.25">
      <c r="A133" s="86"/>
      <c r="B133" s="87"/>
      <c r="C133" s="7" t="s">
        <v>262</v>
      </c>
      <c r="D133" s="7"/>
      <c r="E133" s="88"/>
      <c r="F133" s="17"/>
      <c r="G133" s="40" t="s">
        <v>416</v>
      </c>
      <c r="H133" s="18"/>
      <c r="I133" s="78" t="s">
        <v>550</v>
      </c>
    </row>
    <row r="134" spans="1:9" ht="45" x14ac:dyDescent="0.25">
      <c r="A134" s="86"/>
      <c r="B134" s="87"/>
      <c r="C134" s="7" t="s">
        <v>263</v>
      </c>
      <c r="D134" s="7"/>
      <c r="E134" s="88"/>
      <c r="F134" s="17" t="s">
        <v>416</v>
      </c>
      <c r="G134" s="17"/>
      <c r="H134" s="18"/>
      <c r="I134" s="73" t="s">
        <v>551</v>
      </c>
    </row>
    <row r="135" spans="1:9" ht="45" x14ac:dyDescent="0.25">
      <c r="A135" s="86"/>
      <c r="B135" s="87"/>
      <c r="C135" s="7" t="s">
        <v>274</v>
      </c>
      <c r="D135" s="7"/>
      <c r="E135" s="88"/>
      <c r="F135" s="17" t="s">
        <v>416</v>
      </c>
      <c r="G135" s="17"/>
      <c r="H135" s="18"/>
      <c r="I135" s="73" t="s">
        <v>551</v>
      </c>
    </row>
    <row r="136" spans="1:9" ht="45" x14ac:dyDescent="0.25">
      <c r="A136" s="86"/>
      <c r="B136" s="87"/>
      <c r="C136" s="7" t="s">
        <v>265</v>
      </c>
      <c r="D136" s="7"/>
      <c r="E136" s="88"/>
      <c r="F136" s="17" t="s">
        <v>416</v>
      </c>
      <c r="G136" s="17"/>
      <c r="H136" s="18"/>
      <c r="I136" s="73" t="s">
        <v>551</v>
      </c>
    </row>
    <row r="137" spans="1:9" ht="51" customHeight="1" x14ac:dyDescent="0.25">
      <c r="A137" s="86"/>
      <c r="B137" s="87"/>
      <c r="C137" s="7" t="s">
        <v>266</v>
      </c>
      <c r="D137" s="7"/>
      <c r="E137" s="88"/>
      <c r="F137" s="17" t="s">
        <v>416</v>
      </c>
      <c r="G137" s="17"/>
      <c r="H137" s="18"/>
      <c r="I137" s="73" t="s">
        <v>551</v>
      </c>
    </row>
    <row r="138" spans="1:9" ht="45" x14ac:dyDescent="0.25">
      <c r="A138" s="86"/>
      <c r="B138" s="87"/>
      <c r="C138" s="7" t="s">
        <v>275</v>
      </c>
      <c r="D138" s="7"/>
      <c r="E138" s="88"/>
      <c r="F138" s="17" t="s">
        <v>416</v>
      </c>
      <c r="G138" s="17"/>
      <c r="H138" s="18"/>
      <c r="I138" s="73" t="s">
        <v>551</v>
      </c>
    </row>
    <row r="139" spans="1:9" ht="45" x14ac:dyDescent="0.25">
      <c r="A139" s="86"/>
      <c r="B139" s="87"/>
      <c r="C139" s="7" t="s">
        <v>276</v>
      </c>
      <c r="D139" s="7"/>
      <c r="E139" s="88"/>
      <c r="F139" s="17" t="s">
        <v>416</v>
      </c>
      <c r="G139" s="17"/>
      <c r="H139" s="18"/>
      <c r="I139" s="73" t="s">
        <v>551</v>
      </c>
    </row>
    <row r="140" spans="1:9" ht="45" x14ac:dyDescent="0.25">
      <c r="A140" s="86"/>
      <c r="B140" s="87"/>
      <c r="C140" s="7" t="s">
        <v>277</v>
      </c>
      <c r="D140" s="7"/>
      <c r="E140" s="88"/>
      <c r="F140" s="17" t="s">
        <v>416</v>
      </c>
      <c r="G140" s="17"/>
      <c r="H140" s="18"/>
      <c r="I140" s="73" t="s">
        <v>551</v>
      </c>
    </row>
    <row r="141" spans="1:9" ht="45" x14ac:dyDescent="0.25">
      <c r="A141" s="86"/>
      <c r="B141" s="87"/>
      <c r="C141" s="7" t="s">
        <v>278</v>
      </c>
      <c r="D141" s="7"/>
      <c r="E141" s="88"/>
      <c r="F141" s="17" t="s">
        <v>416</v>
      </c>
      <c r="G141" s="17"/>
      <c r="H141" s="18"/>
      <c r="I141" s="73" t="s">
        <v>551</v>
      </c>
    </row>
    <row r="142" spans="1:9" ht="45" x14ac:dyDescent="0.25">
      <c r="A142" s="86"/>
      <c r="B142" s="87"/>
      <c r="C142" s="7" t="s">
        <v>279</v>
      </c>
      <c r="D142" s="7"/>
      <c r="E142" s="88"/>
      <c r="F142" s="17" t="s">
        <v>416</v>
      </c>
      <c r="G142" s="17"/>
      <c r="H142" s="18"/>
      <c r="I142" s="73" t="s">
        <v>551</v>
      </c>
    </row>
    <row r="143" spans="1:9" ht="45" x14ac:dyDescent="0.25">
      <c r="A143" s="86"/>
      <c r="B143" s="87"/>
      <c r="C143" s="7" t="s">
        <v>280</v>
      </c>
      <c r="D143" s="7"/>
      <c r="E143" s="88"/>
      <c r="F143" s="17" t="s">
        <v>416</v>
      </c>
      <c r="G143" s="17"/>
      <c r="H143" s="18"/>
      <c r="I143" s="73" t="s">
        <v>551</v>
      </c>
    </row>
    <row r="144" spans="1:9" ht="45" x14ac:dyDescent="0.25">
      <c r="A144" s="86"/>
      <c r="B144" s="87"/>
      <c r="C144" s="7" t="s">
        <v>281</v>
      </c>
      <c r="D144" s="7"/>
      <c r="E144" s="88"/>
      <c r="F144" s="17" t="s">
        <v>416</v>
      </c>
      <c r="G144" s="17"/>
      <c r="H144" s="18"/>
      <c r="I144" s="73" t="s">
        <v>551</v>
      </c>
    </row>
    <row r="145" spans="1:9" ht="45" x14ac:dyDescent="0.25">
      <c r="A145" s="86"/>
      <c r="B145" s="87"/>
      <c r="C145" s="7" t="s">
        <v>282</v>
      </c>
      <c r="D145" s="7"/>
      <c r="E145" s="88"/>
      <c r="F145" s="17" t="s">
        <v>416</v>
      </c>
      <c r="G145" s="17"/>
      <c r="H145" s="18"/>
      <c r="I145" s="73" t="s">
        <v>551</v>
      </c>
    </row>
    <row r="146" spans="1:9" ht="75" x14ac:dyDescent="0.25">
      <c r="A146" s="86"/>
      <c r="B146" s="87"/>
      <c r="C146" s="7" t="s">
        <v>283</v>
      </c>
      <c r="D146" s="7"/>
      <c r="E146" s="88"/>
      <c r="F146" s="17"/>
      <c r="G146" s="40" t="s">
        <v>416</v>
      </c>
      <c r="H146" s="18"/>
      <c r="I146" s="78" t="s">
        <v>601</v>
      </c>
    </row>
    <row r="147" spans="1:9" ht="65.849999999999994" customHeight="1" x14ac:dyDescent="0.25">
      <c r="A147" s="86"/>
      <c r="B147" s="87" t="s">
        <v>284</v>
      </c>
      <c r="C147" s="7" t="s">
        <v>285</v>
      </c>
      <c r="D147" s="7" t="s">
        <v>286</v>
      </c>
      <c r="E147" s="88" t="s">
        <v>287</v>
      </c>
      <c r="F147" s="18"/>
      <c r="G147" s="18"/>
      <c r="H147" s="18"/>
      <c r="I147" s="74"/>
    </row>
    <row r="148" spans="1:9" ht="90" x14ac:dyDescent="0.25">
      <c r="A148" s="86"/>
      <c r="B148" s="87"/>
      <c r="C148" s="7" t="s">
        <v>288</v>
      </c>
      <c r="D148" s="7" t="s">
        <v>289</v>
      </c>
      <c r="E148" s="88"/>
      <c r="F148" s="17" t="s">
        <v>416</v>
      </c>
      <c r="G148" s="17"/>
      <c r="H148" s="18"/>
      <c r="I148" s="73" t="s">
        <v>554</v>
      </c>
    </row>
    <row r="149" spans="1:9" ht="60" x14ac:dyDescent="0.25">
      <c r="A149" s="86"/>
      <c r="B149" s="87"/>
      <c r="C149" s="7" t="s">
        <v>290</v>
      </c>
      <c r="D149" s="7"/>
      <c r="E149" s="88"/>
      <c r="F149" s="17" t="s">
        <v>416</v>
      </c>
      <c r="G149" s="17"/>
      <c r="H149" s="18"/>
      <c r="I149" s="73" t="s">
        <v>554</v>
      </c>
    </row>
    <row r="150" spans="1:9" ht="60" x14ac:dyDescent="0.25">
      <c r="A150" s="86"/>
      <c r="B150" s="87"/>
      <c r="C150" s="7" t="s">
        <v>291</v>
      </c>
      <c r="D150" s="7"/>
      <c r="E150" s="88"/>
      <c r="F150" s="17" t="s">
        <v>416</v>
      </c>
      <c r="G150" s="17"/>
      <c r="H150" s="18"/>
      <c r="I150" s="73" t="s">
        <v>554</v>
      </c>
    </row>
    <row r="151" spans="1:9" ht="60" x14ac:dyDescent="0.25">
      <c r="A151" s="86"/>
      <c r="B151" s="87"/>
      <c r="C151" s="7" t="s">
        <v>292</v>
      </c>
      <c r="D151" s="7"/>
      <c r="E151" s="88"/>
      <c r="F151" s="17" t="s">
        <v>416</v>
      </c>
      <c r="G151" s="17"/>
      <c r="H151" s="18"/>
      <c r="I151" s="73" t="s">
        <v>554</v>
      </c>
    </row>
    <row r="152" spans="1:9" ht="75" x14ac:dyDescent="0.25">
      <c r="A152" s="86"/>
      <c r="B152" s="87"/>
      <c r="C152" s="7" t="s">
        <v>293</v>
      </c>
      <c r="D152" s="7" t="s">
        <v>294</v>
      </c>
      <c r="E152" s="88"/>
      <c r="F152" s="17" t="s">
        <v>416</v>
      </c>
      <c r="G152" s="17"/>
      <c r="H152" s="18"/>
      <c r="I152" s="73" t="s">
        <v>554</v>
      </c>
    </row>
    <row r="153" spans="1:9" ht="60" x14ac:dyDescent="0.25">
      <c r="A153" s="86"/>
      <c r="B153" s="87"/>
      <c r="C153" s="7" t="s">
        <v>295</v>
      </c>
      <c r="D153" s="7"/>
      <c r="E153" s="88"/>
      <c r="F153" s="17" t="s">
        <v>416</v>
      </c>
      <c r="G153" s="17"/>
      <c r="H153" s="18"/>
      <c r="I153" s="73" t="s">
        <v>554</v>
      </c>
    </row>
    <row r="154" spans="1:9" ht="60" x14ac:dyDescent="0.25">
      <c r="A154" s="86"/>
      <c r="B154" s="87"/>
      <c r="C154" s="7" t="s">
        <v>296</v>
      </c>
      <c r="D154" s="7"/>
      <c r="E154" s="88"/>
      <c r="F154" s="17" t="s">
        <v>416</v>
      </c>
      <c r="G154" s="17"/>
      <c r="H154" s="18"/>
      <c r="I154" s="73" t="s">
        <v>554</v>
      </c>
    </row>
    <row r="155" spans="1:9" ht="60" x14ac:dyDescent="0.25">
      <c r="A155" s="86"/>
      <c r="B155" s="87"/>
      <c r="C155" s="7" t="s">
        <v>297</v>
      </c>
      <c r="D155" s="7"/>
      <c r="E155" s="88"/>
      <c r="F155" s="17" t="s">
        <v>416</v>
      </c>
      <c r="G155" s="17"/>
      <c r="H155" s="18"/>
      <c r="I155" s="73" t="s">
        <v>554</v>
      </c>
    </row>
    <row r="156" spans="1:9" ht="60" x14ac:dyDescent="0.25">
      <c r="A156" s="86"/>
      <c r="B156" s="87"/>
      <c r="C156" s="7" t="s">
        <v>298</v>
      </c>
      <c r="D156" s="7"/>
      <c r="E156" s="88"/>
      <c r="F156" s="17" t="s">
        <v>416</v>
      </c>
      <c r="G156" s="17"/>
      <c r="H156" s="18"/>
      <c r="I156" s="73" t="s">
        <v>554</v>
      </c>
    </row>
    <row r="157" spans="1:9" ht="135" x14ac:dyDescent="0.25">
      <c r="A157" s="86"/>
      <c r="B157" s="87"/>
      <c r="C157" s="7" t="s">
        <v>299</v>
      </c>
      <c r="D157" s="7"/>
      <c r="E157" s="88"/>
      <c r="F157" s="17"/>
      <c r="G157" s="40" t="s">
        <v>416</v>
      </c>
      <c r="H157" s="18"/>
      <c r="I157" s="78" t="s">
        <v>555</v>
      </c>
    </row>
    <row r="158" spans="1:9" ht="75" x14ac:dyDescent="0.25">
      <c r="A158" s="86"/>
      <c r="B158" s="87"/>
      <c r="C158" s="7" t="s">
        <v>300</v>
      </c>
      <c r="D158" s="7"/>
      <c r="E158" s="88"/>
      <c r="F158" s="17"/>
      <c r="G158" s="40" t="s">
        <v>416</v>
      </c>
      <c r="H158" s="18"/>
      <c r="I158" s="78" t="s">
        <v>601</v>
      </c>
    </row>
    <row r="159" spans="1:9" ht="90" customHeight="1" x14ac:dyDescent="0.25">
      <c r="A159" s="86"/>
      <c r="B159" s="87" t="s">
        <v>301</v>
      </c>
      <c r="C159" s="7" t="s">
        <v>302</v>
      </c>
      <c r="D159" s="7" t="s">
        <v>303</v>
      </c>
      <c r="E159" s="88" t="s">
        <v>304</v>
      </c>
      <c r="F159" s="17" t="s">
        <v>416</v>
      </c>
      <c r="G159" s="17"/>
      <c r="H159" s="18"/>
      <c r="I159" s="73" t="s">
        <v>556</v>
      </c>
    </row>
    <row r="160" spans="1:9" ht="75" x14ac:dyDescent="0.25">
      <c r="A160" s="86"/>
      <c r="B160" s="87"/>
      <c r="C160" s="7" t="s">
        <v>305</v>
      </c>
      <c r="D160" s="7"/>
      <c r="E160" s="88"/>
      <c r="F160" s="17"/>
      <c r="G160" s="40" t="s">
        <v>416</v>
      </c>
      <c r="H160" s="18"/>
      <c r="I160" s="78" t="s">
        <v>601</v>
      </c>
    </row>
    <row r="161" spans="1:9" ht="60" customHeight="1" x14ac:dyDescent="0.25">
      <c r="A161" s="86"/>
      <c r="B161" s="87" t="s">
        <v>306</v>
      </c>
      <c r="C161" s="7" t="s">
        <v>307</v>
      </c>
      <c r="D161" s="7" t="s">
        <v>308</v>
      </c>
      <c r="E161" s="88" t="s">
        <v>309</v>
      </c>
      <c r="F161" s="17" t="s">
        <v>416</v>
      </c>
      <c r="G161" s="17"/>
      <c r="H161" s="18"/>
      <c r="I161" s="73" t="s">
        <v>557</v>
      </c>
    </row>
    <row r="162" spans="1:9" ht="75" x14ac:dyDescent="0.25">
      <c r="A162" s="86"/>
      <c r="B162" s="87"/>
      <c r="C162" s="7" t="s">
        <v>310</v>
      </c>
      <c r="D162" s="7"/>
      <c r="E162" s="88"/>
      <c r="F162" s="17" t="s">
        <v>416</v>
      </c>
      <c r="G162" s="17"/>
      <c r="H162" s="18"/>
      <c r="I162" s="73" t="s">
        <v>558</v>
      </c>
    </row>
    <row r="163" spans="1:9" ht="128.25" customHeight="1" x14ac:dyDescent="0.25">
      <c r="A163" s="86"/>
      <c r="B163" s="87" t="s">
        <v>311</v>
      </c>
      <c r="C163" s="7" t="s">
        <v>312</v>
      </c>
      <c r="D163" s="7" t="s">
        <v>313</v>
      </c>
      <c r="E163" s="88" t="s">
        <v>314</v>
      </c>
      <c r="F163" s="17" t="s">
        <v>416</v>
      </c>
      <c r="G163" s="17"/>
      <c r="H163" s="18"/>
      <c r="I163" s="42" t="s">
        <v>602</v>
      </c>
    </row>
    <row r="164" spans="1:9" ht="60" x14ac:dyDescent="0.25">
      <c r="A164" s="86"/>
      <c r="B164" s="87"/>
      <c r="C164" s="7" t="s">
        <v>315</v>
      </c>
      <c r="D164" s="7"/>
      <c r="E164" s="88"/>
      <c r="F164" s="17" t="s">
        <v>416</v>
      </c>
      <c r="G164" s="17"/>
      <c r="H164" s="18"/>
      <c r="I164" s="73" t="s">
        <v>559</v>
      </c>
    </row>
    <row r="165" spans="1:9" ht="72.75" customHeight="1" x14ac:dyDescent="0.25">
      <c r="A165" s="86"/>
      <c r="B165" s="87" t="s">
        <v>316</v>
      </c>
      <c r="C165" s="7" t="s">
        <v>317</v>
      </c>
      <c r="D165" s="7"/>
      <c r="E165" s="88" t="s">
        <v>318</v>
      </c>
      <c r="F165" s="17" t="s">
        <v>416</v>
      </c>
      <c r="G165" s="17"/>
      <c r="H165" s="18"/>
      <c r="I165" s="73" t="s">
        <v>560</v>
      </c>
    </row>
    <row r="166" spans="1:9" ht="60" x14ac:dyDescent="0.25">
      <c r="A166" s="86"/>
      <c r="B166" s="87"/>
      <c r="C166" s="7" t="s">
        <v>319</v>
      </c>
      <c r="D166" s="7" t="s">
        <v>320</v>
      </c>
      <c r="E166" s="88"/>
      <c r="F166" s="17" t="s">
        <v>416</v>
      </c>
      <c r="G166" s="17"/>
      <c r="H166" s="18"/>
      <c r="I166" s="42" t="s">
        <v>561</v>
      </c>
    </row>
    <row r="167" spans="1:9" ht="120" x14ac:dyDescent="0.25">
      <c r="A167" s="86"/>
      <c r="B167" s="7" t="s">
        <v>321</v>
      </c>
      <c r="C167" s="7" t="s">
        <v>322</v>
      </c>
      <c r="D167" s="7" t="s">
        <v>323</v>
      </c>
      <c r="E167" s="17" t="s">
        <v>324</v>
      </c>
      <c r="F167" s="40"/>
      <c r="G167" s="17" t="s">
        <v>416</v>
      </c>
      <c r="H167" s="18"/>
      <c r="I167" s="42" t="s">
        <v>603</v>
      </c>
    </row>
    <row r="168" spans="1:9" ht="60" customHeight="1" x14ac:dyDescent="0.25">
      <c r="A168" s="86"/>
      <c r="B168" s="87" t="s">
        <v>325</v>
      </c>
      <c r="C168" s="7" t="s">
        <v>326</v>
      </c>
      <c r="D168" s="7" t="s">
        <v>327</v>
      </c>
      <c r="E168" s="88" t="s">
        <v>328</v>
      </c>
      <c r="F168" s="17" t="s">
        <v>416</v>
      </c>
      <c r="G168" s="17"/>
      <c r="H168" s="18"/>
      <c r="I168" s="73" t="s">
        <v>562</v>
      </c>
    </row>
    <row r="169" spans="1:9" ht="53.1" customHeight="1" x14ac:dyDescent="0.25">
      <c r="A169" s="86"/>
      <c r="B169" s="87"/>
      <c r="C169" s="7" t="s">
        <v>329</v>
      </c>
      <c r="D169" s="7" t="s">
        <v>330</v>
      </c>
      <c r="E169" s="88"/>
      <c r="F169" s="18"/>
      <c r="G169" s="18"/>
      <c r="H169" s="18"/>
      <c r="I169" s="74"/>
    </row>
    <row r="170" spans="1:9" ht="60" x14ac:dyDescent="0.25">
      <c r="A170" s="86"/>
      <c r="B170" s="87"/>
      <c r="C170" s="7" t="s">
        <v>331</v>
      </c>
      <c r="D170" s="7"/>
      <c r="E170" s="88"/>
      <c r="F170" s="17" t="s">
        <v>416</v>
      </c>
      <c r="G170" s="17"/>
      <c r="H170" s="18"/>
      <c r="I170" s="73" t="s">
        <v>563</v>
      </c>
    </row>
    <row r="171" spans="1:9" ht="30" x14ac:dyDescent="0.25">
      <c r="A171" s="86"/>
      <c r="B171" s="87"/>
      <c r="C171" s="7" t="s">
        <v>332</v>
      </c>
      <c r="D171" s="7"/>
      <c r="E171" s="88"/>
      <c r="F171" s="17"/>
      <c r="G171" s="40" t="s">
        <v>416</v>
      </c>
      <c r="H171" s="18"/>
      <c r="I171" s="78" t="s">
        <v>564</v>
      </c>
    </row>
    <row r="172" spans="1:9" ht="60" x14ac:dyDescent="0.25">
      <c r="A172" s="86"/>
      <c r="B172" s="87"/>
      <c r="C172" s="7" t="s">
        <v>333</v>
      </c>
      <c r="D172" s="7"/>
      <c r="E172" s="88"/>
      <c r="F172" s="17" t="s">
        <v>416</v>
      </c>
      <c r="G172" s="17"/>
      <c r="H172" s="18"/>
      <c r="I172" s="73" t="s">
        <v>563</v>
      </c>
    </row>
    <row r="173" spans="1:9" ht="45" x14ac:dyDescent="0.25">
      <c r="A173" s="86"/>
      <c r="B173" s="87"/>
      <c r="C173" s="7" t="s">
        <v>334</v>
      </c>
      <c r="D173" s="7"/>
      <c r="E173" s="88"/>
      <c r="F173" s="17"/>
      <c r="G173" s="40" t="s">
        <v>416</v>
      </c>
      <c r="H173" s="18"/>
      <c r="I173" s="78" t="s">
        <v>565</v>
      </c>
    </row>
    <row r="174" spans="1:9" ht="75" x14ac:dyDescent="0.25">
      <c r="A174" s="99" t="s">
        <v>335</v>
      </c>
      <c r="B174" s="7" t="s">
        <v>336</v>
      </c>
      <c r="C174" s="7" t="s">
        <v>337</v>
      </c>
      <c r="D174" s="7" t="s">
        <v>338</v>
      </c>
      <c r="E174" s="23" t="s">
        <v>338</v>
      </c>
      <c r="F174" s="17" t="s">
        <v>416</v>
      </c>
      <c r="G174" s="17"/>
      <c r="H174" s="18"/>
      <c r="I174" s="73" t="s">
        <v>566</v>
      </c>
    </row>
    <row r="175" spans="1:9" ht="15" customHeight="1" x14ac:dyDescent="0.25">
      <c r="A175" s="99"/>
      <c r="B175" s="88" t="s">
        <v>339</v>
      </c>
      <c r="C175" s="7" t="s">
        <v>340</v>
      </c>
      <c r="D175" s="11"/>
      <c r="E175" s="94" t="s">
        <v>341</v>
      </c>
      <c r="F175" s="18"/>
      <c r="G175" s="18"/>
      <c r="H175" s="18"/>
      <c r="I175" s="74"/>
    </row>
    <row r="176" spans="1:9" ht="60" x14ac:dyDescent="0.25">
      <c r="A176" s="99"/>
      <c r="B176" s="88"/>
      <c r="C176" s="7" t="s">
        <v>342</v>
      </c>
      <c r="D176" s="11" t="s">
        <v>343</v>
      </c>
      <c r="E176" s="94"/>
      <c r="F176" s="19" t="s">
        <v>416</v>
      </c>
      <c r="G176" s="19"/>
      <c r="H176" s="18"/>
      <c r="I176" s="41" t="s">
        <v>567</v>
      </c>
    </row>
    <row r="177" spans="1:9" ht="97.5" customHeight="1" x14ac:dyDescent="0.25">
      <c r="A177" s="99"/>
      <c r="B177" s="88"/>
      <c r="C177" s="7" t="s">
        <v>344</v>
      </c>
      <c r="D177" s="11" t="s">
        <v>345</v>
      </c>
      <c r="E177" s="94"/>
      <c r="F177" s="19" t="s">
        <v>416</v>
      </c>
      <c r="G177" s="19"/>
      <c r="H177" s="18"/>
      <c r="I177" s="41" t="s">
        <v>568</v>
      </c>
    </row>
    <row r="178" spans="1:9" ht="150" customHeight="1" x14ac:dyDescent="0.25">
      <c r="A178" s="99"/>
      <c r="B178" s="88"/>
      <c r="C178" s="7" t="s">
        <v>346</v>
      </c>
      <c r="D178" s="11" t="s">
        <v>347</v>
      </c>
      <c r="E178" s="94"/>
      <c r="F178" s="19"/>
      <c r="G178" s="80" t="s">
        <v>416</v>
      </c>
      <c r="H178" s="18"/>
      <c r="I178" s="78" t="s">
        <v>569</v>
      </c>
    </row>
    <row r="179" spans="1:9" ht="90" x14ac:dyDescent="0.25">
      <c r="A179" s="99"/>
      <c r="B179" s="88"/>
      <c r="C179" s="7" t="s">
        <v>348</v>
      </c>
      <c r="D179" s="11" t="s">
        <v>349</v>
      </c>
      <c r="E179" s="47" t="s">
        <v>350</v>
      </c>
      <c r="F179" s="20" t="s">
        <v>416</v>
      </c>
      <c r="G179" s="20"/>
      <c r="H179" s="18"/>
      <c r="I179" s="73" t="s">
        <v>570</v>
      </c>
    </row>
    <row r="180" spans="1:9" ht="27.75" customHeight="1" x14ac:dyDescent="0.25">
      <c r="A180" s="99"/>
      <c r="B180" s="88"/>
      <c r="C180" s="7" t="s">
        <v>351</v>
      </c>
      <c r="D180" s="7"/>
      <c r="E180" s="95" t="s">
        <v>341</v>
      </c>
      <c r="F180" s="18"/>
      <c r="G180" s="18"/>
      <c r="H180" s="18"/>
      <c r="I180" s="74"/>
    </row>
    <row r="181" spans="1:9" ht="199.5" customHeight="1" x14ac:dyDescent="0.25">
      <c r="A181" s="99"/>
      <c r="B181" s="88"/>
      <c r="C181" s="7" t="s">
        <v>352</v>
      </c>
      <c r="D181" s="7" t="s">
        <v>353</v>
      </c>
      <c r="E181" s="95"/>
      <c r="F181" s="17" t="s">
        <v>416</v>
      </c>
      <c r="G181" s="17"/>
      <c r="H181" s="18"/>
      <c r="I181" s="42" t="s">
        <v>604</v>
      </c>
    </row>
    <row r="182" spans="1:9" ht="105" x14ac:dyDescent="0.25">
      <c r="A182" s="99"/>
      <c r="B182" s="88"/>
      <c r="C182" s="7" t="s">
        <v>354</v>
      </c>
      <c r="D182" s="7" t="s">
        <v>355</v>
      </c>
      <c r="E182" s="95"/>
      <c r="F182" s="81"/>
      <c r="G182" s="17" t="s">
        <v>416</v>
      </c>
      <c r="H182" s="18"/>
      <c r="I182" s="42" t="s">
        <v>605</v>
      </c>
    </row>
    <row r="183" spans="1:9" ht="90" x14ac:dyDescent="0.25">
      <c r="A183" s="99"/>
      <c r="B183" s="88"/>
      <c r="C183" s="7" t="s">
        <v>356</v>
      </c>
      <c r="D183" s="7" t="s">
        <v>357</v>
      </c>
      <c r="E183" s="95"/>
      <c r="F183" s="17" t="s">
        <v>416</v>
      </c>
      <c r="G183" s="17"/>
      <c r="H183" s="18"/>
      <c r="I183" s="73" t="s">
        <v>571</v>
      </c>
    </row>
    <row r="184" spans="1:9" ht="75" x14ac:dyDescent="0.25">
      <c r="A184" s="99"/>
      <c r="B184" s="88"/>
      <c r="C184" s="7" t="s">
        <v>358</v>
      </c>
      <c r="D184" s="7"/>
      <c r="E184" s="95"/>
      <c r="F184" s="17" t="s">
        <v>416</v>
      </c>
      <c r="G184" s="17"/>
      <c r="H184" s="18"/>
      <c r="I184" s="73" t="s">
        <v>571</v>
      </c>
    </row>
    <row r="185" spans="1:9" ht="75" x14ac:dyDescent="0.25">
      <c r="A185" s="99"/>
      <c r="B185" s="88"/>
      <c r="C185" s="7" t="s">
        <v>359</v>
      </c>
      <c r="D185" s="7"/>
      <c r="E185" s="95"/>
      <c r="F185" s="17" t="s">
        <v>416</v>
      </c>
      <c r="G185" s="17"/>
      <c r="H185" s="18"/>
      <c r="I185" s="73" t="s">
        <v>571</v>
      </c>
    </row>
    <row r="186" spans="1:9" ht="75" x14ac:dyDescent="0.25">
      <c r="A186" s="99"/>
      <c r="B186" s="88"/>
      <c r="C186" s="7" t="s">
        <v>360</v>
      </c>
      <c r="D186" s="7"/>
      <c r="E186" s="95"/>
      <c r="F186" s="17" t="s">
        <v>416</v>
      </c>
      <c r="G186" s="17"/>
      <c r="H186" s="18"/>
      <c r="I186" s="73" t="s">
        <v>571</v>
      </c>
    </row>
    <row r="187" spans="1:9" ht="75" x14ac:dyDescent="0.25">
      <c r="A187" s="99"/>
      <c r="B187" s="88"/>
      <c r="C187" s="7" t="s">
        <v>361</v>
      </c>
      <c r="D187" s="7" t="s">
        <v>362</v>
      </c>
      <c r="E187" s="95"/>
      <c r="F187" s="17" t="s">
        <v>416</v>
      </c>
      <c r="G187" s="17"/>
      <c r="H187" s="18"/>
      <c r="I187" s="73" t="s">
        <v>571</v>
      </c>
    </row>
    <row r="188" spans="1:9" ht="75" x14ac:dyDescent="0.25">
      <c r="A188" s="99"/>
      <c r="B188" s="88"/>
      <c r="C188" s="7" t="s">
        <v>363</v>
      </c>
      <c r="D188" s="7" t="s">
        <v>364</v>
      </c>
      <c r="E188" s="95"/>
      <c r="F188" s="17" t="s">
        <v>416</v>
      </c>
      <c r="G188" s="17"/>
      <c r="H188" s="18"/>
      <c r="I188" s="78" t="s">
        <v>571</v>
      </c>
    </row>
    <row r="189" spans="1:9" ht="45" x14ac:dyDescent="0.25">
      <c r="A189" s="99"/>
      <c r="B189" s="88"/>
      <c r="C189" s="7" t="s">
        <v>365</v>
      </c>
      <c r="D189" s="7" t="s">
        <v>366</v>
      </c>
      <c r="E189" s="95"/>
      <c r="F189" s="17"/>
      <c r="G189" s="40" t="s">
        <v>416</v>
      </c>
      <c r="H189" s="18"/>
      <c r="I189" s="78" t="s">
        <v>572</v>
      </c>
    </row>
    <row r="190" spans="1:9" ht="45" x14ac:dyDescent="0.25">
      <c r="A190" s="99"/>
      <c r="B190" s="88"/>
      <c r="C190" s="7" t="s">
        <v>367</v>
      </c>
      <c r="D190" s="7" t="s">
        <v>368</v>
      </c>
      <c r="E190" s="95"/>
      <c r="F190" s="17"/>
      <c r="G190" s="40" t="s">
        <v>416</v>
      </c>
      <c r="H190" s="18"/>
      <c r="I190" s="78" t="s">
        <v>572</v>
      </c>
    </row>
    <row r="191" spans="1:9" ht="75" x14ac:dyDescent="0.25">
      <c r="A191" s="99"/>
      <c r="B191" s="88"/>
      <c r="C191" s="7" t="s">
        <v>369</v>
      </c>
      <c r="D191" s="7" t="s">
        <v>370</v>
      </c>
      <c r="E191" s="95"/>
      <c r="F191" s="17" t="s">
        <v>416</v>
      </c>
      <c r="G191" s="17"/>
      <c r="H191" s="18"/>
      <c r="I191" s="73" t="s">
        <v>571</v>
      </c>
    </row>
    <row r="192" spans="1:9" ht="120" x14ac:dyDescent="0.25">
      <c r="A192" s="99"/>
      <c r="B192" s="88"/>
      <c r="C192" s="7" t="s">
        <v>371</v>
      </c>
      <c r="D192" s="7" t="s">
        <v>372</v>
      </c>
      <c r="E192" s="95"/>
      <c r="F192" s="17"/>
      <c r="G192" s="17" t="s">
        <v>416</v>
      </c>
      <c r="H192" s="18"/>
      <c r="I192" s="78" t="s">
        <v>572</v>
      </c>
    </row>
    <row r="193" spans="1:9" ht="120" x14ac:dyDescent="0.25">
      <c r="A193" s="99"/>
      <c r="B193" s="88"/>
      <c r="C193" s="7" t="s">
        <v>373</v>
      </c>
      <c r="D193" s="7" t="s">
        <v>374</v>
      </c>
      <c r="E193" s="95"/>
      <c r="F193" s="17"/>
      <c r="G193" s="17" t="s">
        <v>416</v>
      </c>
      <c r="H193" s="18"/>
      <c r="I193" s="78" t="s">
        <v>572</v>
      </c>
    </row>
    <row r="194" spans="1:9" ht="75" x14ac:dyDescent="0.25">
      <c r="A194" s="99"/>
      <c r="B194" s="88"/>
      <c r="C194" s="7" t="s">
        <v>375</v>
      </c>
      <c r="D194" s="7" t="s">
        <v>376</v>
      </c>
      <c r="E194" s="95"/>
      <c r="F194" s="17" t="s">
        <v>416</v>
      </c>
      <c r="G194" s="17"/>
      <c r="H194" s="18"/>
      <c r="I194" s="73" t="s">
        <v>571</v>
      </c>
    </row>
    <row r="195" spans="1:9" ht="105" customHeight="1" x14ac:dyDescent="0.25">
      <c r="A195" s="99"/>
      <c r="B195" s="88"/>
      <c r="C195" s="7" t="s">
        <v>377</v>
      </c>
      <c r="D195" s="7" t="s">
        <v>573</v>
      </c>
      <c r="E195" s="95"/>
      <c r="F195" s="17" t="s">
        <v>416</v>
      </c>
      <c r="G195" s="17"/>
      <c r="H195" s="18"/>
      <c r="I195" s="73" t="s">
        <v>571</v>
      </c>
    </row>
    <row r="196" spans="1:9" ht="75" x14ac:dyDescent="0.25">
      <c r="A196" s="99"/>
      <c r="B196" s="88"/>
      <c r="C196" s="7" t="s">
        <v>378</v>
      </c>
      <c r="D196" s="7" t="s">
        <v>379</v>
      </c>
      <c r="E196" s="95"/>
      <c r="F196" s="17" t="s">
        <v>416</v>
      </c>
      <c r="G196" s="17"/>
      <c r="H196" s="18"/>
      <c r="I196" s="73" t="s">
        <v>571</v>
      </c>
    </row>
    <row r="197" spans="1:9" ht="75" x14ac:dyDescent="0.25">
      <c r="A197" s="99"/>
      <c r="B197" s="88"/>
      <c r="C197" s="7" t="s">
        <v>380</v>
      </c>
      <c r="D197" s="7" t="s">
        <v>381</v>
      </c>
      <c r="E197" s="95"/>
      <c r="F197" s="17" t="s">
        <v>416</v>
      </c>
      <c r="G197" s="17"/>
      <c r="H197" s="18"/>
      <c r="I197" s="73" t="s">
        <v>571</v>
      </c>
    </row>
    <row r="198" spans="1:9" ht="75" x14ac:dyDescent="0.25">
      <c r="A198" s="99"/>
      <c r="B198" s="88"/>
      <c r="C198" s="7" t="s">
        <v>382</v>
      </c>
      <c r="D198" s="7" t="s">
        <v>383</v>
      </c>
      <c r="E198" s="95"/>
      <c r="F198" s="17" t="s">
        <v>416</v>
      </c>
      <c r="G198" s="17"/>
      <c r="H198" s="18"/>
      <c r="I198" s="73" t="s">
        <v>571</v>
      </c>
    </row>
    <row r="199" spans="1:9" ht="75" x14ac:dyDescent="0.25">
      <c r="A199" s="99"/>
      <c r="B199" s="88"/>
      <c r="C199" s="7" t="s">
        <v>384</v>
      </c>
      <c r="D199" s="7" t="s">
        <v>385</v>
      </c>
      <c r="E199" s="95"/>
      <c r="F199" s="17" t="s">
        <v>416</v>
      </c>
      <c r="G199" s="17"/>
      <c r="H199" s="18"/>
      <c r="I199" s="73" t="s">
        <v>571</v>
      </c>
    </row>
    <row r="200" spans="1:9" ht="75" x14ac:dyDescent="0.25">
      <c r="A200" s="99"/>
      <c r="B200" s="88"/>
      <c r="C200" s="7" t="s">
        <v>386</v>
      </c>
      <c r="D200" s="7" t="s">
        <v>387</v>
      </c>
      <c r="E200" s="95"/>
      <c r="F200" s="17" t="s">
        <v>416</v>
      </c>
      <c r="G200" s="17"/>
      <c r="H200" s="18"/>
      <c r="I200" s="73" t="s">
        <v>571</v>
      </c>
    </row>
    <row r="201" spans="1:9" ht="90" x14ac:dyDescent="0.25">
      <c r="A201" s="99"/>
      <c r="B201" s="88"/>
      <c r="C201" s="10" t="s">
        <v>388</v>
      </c>
      <c r="D201" s="10" t="s">
        <v>389</v>
      </c>
      <c r="E201" s="95"/>
      <c r="F201" s="17"/>
      <c r="G201" s="40" t="s">
        <v>416</v>
      </c>
      <c r="H201" s="18"/>
      <c r="I201" s="79" t="s">
        <v>572</v>
      </c>
    </row>
    <row r="202" spans="1:9" s="4" customFormat="1" ht="84.4" customHeight="1" x14ac:dyDescent="0.25">
      <c r="A202" s="96" t="s">
        <v>390</v>
      </c>
      <c r="B202" s="12" t="s">
        <v>391</v>
      </c>
      <c r="C202" s="12" t="s">
        <v>392</v>
      </c>
      <c r="D202" s="13" t="s">
        <v>393</v>
      </c>
      <c r="E202" s="49" t="s">
        <v>394</v>
      </c>
      <c r="F202" s="46" t="s">
        <v>416</v>
      </c>
      <c r="G202" s="21"/>
      <c r="H202" s="18"/>
      <c r="I202" s="73" t="s">
        <v>574</v>
      </c>
    </row>
    <row r="203" spans="1:9" s="4" customFormat="1" ht="144.75" customHeight="1" x14ac:dyDescent="0.25">
      <c r="A203" s="96"/>
      <c r="B203" s="12" t="s">
        <v>395</v>
      </c>
      <c r="C203" s="12" t="s">
        <v>396</v>
      </c>
      <c r="D203" s="14" t="s">
        <v>545</v>
      </c>
      <c r="E203" s="49" t="s">
        <v>397</v>
      </c>
      <c r="F203" s="45" t="s">
        <v>416</v>
      </c>
      <c r="G203" s="22"/>
      <c r="H203" s="18"/>
      <c r="I203" s="43" t="s">
        <v>577</v>
      </c>
    </row>
    <row r="204" spans="1:9" ht="130.5" customHeight="1" x14ac:dyDescent="0.25">
      <c r="A204" s="97" t="s">
        <v>398</v>
      </c>
      <c r="B204" s="98" t="s">
        <v>399</v>
      </c>
      <c r="C204" s="7" t="s">
        <v>400</v>
      </c>
      <c r="D204" s="7" t="s">
        <v>401</v>
      </c>
      <c r="E204" s="17" t="s">
        <v>402</v>
      </c>
      <c r="F204" s="17" t="s">
        <v>416</v>
      </c>
      <c r="G204" s="40"/>
      <c r="H204" s="18"/>
      <c r="I204" s="73" t="s">
        <v>575</v>
      </c>
    </row>
    <row r="205" spans="1:9" ht="147.75" customHeight="1" x14ac:dyDescent="0.25">
      <c r="A205" s="97"/>
      <c r="B205" s="98"/>
      <c r="C205" s="7" t="s">
        <v>403</v>
      </c>
      <c r="D205" s="7" t="s">
        <v>404</v>
      </c>
      <c r="E205" s="17" t="s">
        <v>405</v>
      </c>
      <c r="F205" s="19" t="s">
        <v>416</v>
      </c>
      <c r="G205" s="19"/>
      <c r="H205" s="18"/>
      <c r="I205" s="41" t="s">
        <v>508</v>
      </c>
    </row>
    <row r="206" spans="1:9" ht="139.5" customHeight="1" x14ac:dyDescent="0.25">
      <c r="A206" s="97"/>
      <c r="B206" s="98"/>
      <c r="C206" s="7" t="s">
        <v>406</v>
      </c>
      <c r="D206" s="7" t="s">
        <v>407</v>
      </c>
      <c r="E206" s="17" t="s">
        <v>408</v>
      </c>
      <c r="F206" s="19" t="s">
        <v>416</v>
      </c>
      <c r="G206" s="19"/>
      <c r="H206" s="18"/>
      <c r="I206" s="73" t="s">
        <v>567</v>
      </c>
    </row>
    <row r="207" spans="1:9" ht="179.25" customHeight="1" x14ac:dyDescent="0.25">
      <c r="A207" s="97"/>
      <c r="B207" s="98"/>
      <c r="C207" s="7" t="s">
        <v>409</v>
      </c>
      <c r="D207" s="7" t="s">
        <v>410</v>
      </c>
      <c r="E207" s="17" t="s">
        <v>411</v>
      </c>
      <c r="F207" s="19" t="s">
        <v>416</v>
      </c>
      <c r="G207" s="19"/>
      <c r="H207" s="18"/>
      <c r="I207" s="73" t="s">
        <v>567</v>
      </c>
    </row>
    <row r="208" spans="1:9" ht="179.25" customHeight="1" x14ac:dyDescent="0.25">
      <c r="A208" s="97"/>
      <c r="B208" s="98"/>
      <c r="C208" s="7" t="s">
        <v>412</v>
      </c>
      <c r="D208" s="7" t="s">
        <v>413</v>
      </c>
      <c r="E208" s="17" t="s">
        <v>414</v>
      </c>
      <c r="F208" s="19" t="s">
        <v>416</v>
      </c>
      <c r="G208" s="19"/>
      <c r="H208" s="18"/>
      <c r="I208" s="41" t="s">
        <v>576</v>
      </c>
    </row>
  </sheetData>
  <mergeCells count="75">
    <mergeCell ref="A202:A203"/>
    <mergeCell ref="A204:A208"/>
    <mergeCell ref="B204:B208"/>
    <mergeCell ref="B163:B164"/>
    <mergeCell ref="A67:A69"/>
    <mergeCell ref="B78:B86"/>
    <mergeCell ref="A174:A201"/>
    <mergeCell ref="B175:B201"/>
    <mergeCell ref="B168:B173"/>
    <mergeCell ref="A111:A114"/>
    <mergeCell ref="A115:A119"/>
    <mergeCell ref="B115:B119"/>
    <mergeCell ref="E175:E178"/>
    <mergeCell ref="E180:E201"/>
    <mergeCell ref="A120:A173"/>
    <mergeCell ref="B121:B130"/>
    <mergeCell ref="E121:E130"/>
    <mergeCell ref="B131:B146"/>
    <mergeCell ref="E131:E146"/>
    <mergeCell ref="B147:B158"/>
    <mergeCell ref="E147:E158"/>
    <mergeCell ref="B159:B160"/>
    <mergeCell ref="E159:E160"/>
    <mergeCell ref="B161:B162"/>
    <mergeCell ref="E161:E162"/>
    <mergeCell ref="E163:E164"/>
    <mergeCell ref="B165:B166"/>
    <mergeCell ref="E165:E166"/>
    <mergeCell ref="E115:E119"/>
    <mergeCell ref="E168:E173"/>
    <mergeCell ref="I116:I119"/>
    <mergeCell ref="B89:B92"/>
    <mergeCell ref="E89:E92"/>
    <mergeCell ref="I79:I83"/>
    <mergeCell ref="A94:A110"/>
    <mergeCell ref="B94:B98"/>
    <mergeCell ref="E94:E98"/>
    <mergeCell ref="B100:B101"/>
    <mergeCell ref="E100:E101"/>
    <mergeCell ref="B102:B104"/>
    <mergeCell ref="E102:E104"/>
    <mergeCell ref="B106:B110"/>
    <mergeCell ref="E106:E110"/>
    <mergeCell ref="A70:A93"/>
    <mergeCell ref="B70:B77"/>
    <mergeCell ref="E70:E77"/>
    <mergeCell ref="E78:E86"/>
    <mergeCell ref="E55:E62"/>
    <mergeCell ref="B63:B65"/>
    <mergeCell ref="E63:E65"/>
    <mergeCell ref="E24:E25"/>
    <mergeCell ref="A34:A54"/>
    <mergeCell ref="B37:B39"/>
    <mergeCell ref="E37:E39"/>
    <mergeCell ref="B40:B51"/>
    <mergeCell ref="E40:E51"/>
    <mergeCell ref="A24:A33"/>
    <mergeCell ref="B24:B25"/>
    <mergeCell ref="A55:A66"/>
    <mergeCell ref="B55:B62"/>
    <mergeCell ref="A1:I1"/>
    <mergeCell ref="A7:C7"/>
    <mergeCell ref="F7:H7"/>
    <mergeCell ref="I7:I8"/>
    <mergeCell ref="A9:A23"/>
    <mergeCell ref="B10:B14"/>
    <mergeCell ref="E10:E14"/>
    <mergeCell ref="B15:B18"/>
    <mergeCell ref="E15:E18"/>
    <mergeCell ref="B19:B22"/>
    <mergeCell ref="E19:E22"/>
    <mergeCell ref="B3:I3"/>
    <mergeCell ref="B4:I4"/>
    <mergeCell ref="B5:I5"/>
    <mergeCell ref="B6:I6"/>
  </mergeCells>
  <pageMargins left="0.7" right="0.7" top="0.75" bottom="0.75" header="0.51180555555555496" footer="0.51180555555555496"/>
  <pageSetup firstPageNumber="0"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D83922-91B3-4135-A2B2-55BA1CFC16ED}">
  <dimension ref="A1:K58"/>
  <sheetViews>
    <sheetView view="pageBreakPreview" zoomScaleNormal="100" zoomScaleSheetLayoutView="100" workbookViewId="0">
      <pane ySplit="1" topLeftCell="A2" activePane="bottomLeft" state="frozen"/>
      <selection pane="bottomLeft" activeCell="A72" sqref="A72"/>
    </sheetView>
  </sheetViews>
  <sheetFormatPr baseColWidth="10" defaultRowHeight="15" x14ac:dyDescent="0.25"/>
  <cols>
    <col min="1" max="1" width="37.5703125" style="33" customWidth="1"/>
    <col min="2" max="2" width="16.140625" style="62" customWidth="1"/>
    <col min="3" max="3" width="16.140625" style="34" customWidth="1"/>
    <col min="4" max="4" width="16.140625" style="34" hidden="1" customWidth="1"/>
    <col min="5" max="5" width="21" style="33" customWidth="1"/>
    <col min="6" max="7" width="16.140625" style="33" customWidth="1"/>
    <col min="8" max="8" width="16.140625" style="33" hidden="1" customWidth="1"/>
    <col min="9" max="9" width="16.7109375" style="25" customWidth="1"/>
    <col min="10" max="16384" width="11.42578125" style="25"/>
  </cols>
  <sheetData>
    <row r="1" spans="1:11" ht="30.75" thickBot="1" x14ac:dyDescent="0.3">
      <c r="A1" s="39" t="s">
        <v>425</v>
      </c>
      <c r="B1" s="39" t="s">
        <v>419</v>
      </c>
      <c r="C1" s="66" t="s">
        <v>420</v>
      </c>
      <c r="D1" s="67"/>
      <c r="E1" s="39" t="s">
        <v>7</v>
      </c>
      <c r="F1" s="39" t="s">
        <v>426</v>
      </c>
      <c r="G1" s="39" t="s">
        <v>427</v>
      </c>
      <c r="H1" s="68"/>
      <c r="I1" s="39" t="s">
        <v>428</v>
      </c>
      <c r="J1" s="39" t="s">
        <v>429</v>
      </c>
      <c r="K1" s="39" t="s">
        <v>581</v>
      </c>
    </row>
    <row r="2" spans="1:11" x14ac:dyDescent="0.25">
      <c r="A2" s="54" t="s">
        <v>418</v>
      </c>
      <c r="B2" s="59">
        <v>100</v>
      </c>
      <c r="C2" s="55">
        <v>0.4</v>
      </c>
      <c r="D2" s="60">
        <f>B2*C2</f>
        <v>40</v>
      </c>
      <c r="E2" s="116" t="s">
        <v>430</v>
      </c>
      <c r="F2" s="119">
        <f>SUM(D2:D6)</f>
        <v>92.5</v>
      </c>
      <c r="G2" s="120">
        <v>0.05</v>
      </c>
      <c r="H2" s="112">
        <f>F2*G2</f>
        <v>4.625</v>
      </c>
      <c r="I2" s="100">
        <f>+H2+H7+H16+H24+H27+H30+H36+H42+H46+H47</f>
        <v>86.415000000000006</v>
      </c>
      <c r="J2" s="103">
        <v>0.8</v>
      </c>
      <c r="K2" s="134">
        <f>I2*J2</f>
        <v>69.132000000000005</v>
      </c>
    </row>
    <row r="3" spans="1:11" ht="30" x14ac:dyDescent="0.25">
      <c r="A3" s="28" t="s">
        <v>421</v>
      </c>
      <c r="B3" s="56">
        <v>100</v>
      </c>
      <c r="C3" s="57">
        <v>0.15</v>
      </c>
      <c r="D3" s="53">
        <f t="shared" ref="D3:D6" si="0">B3*C3</f>
        <v>15</v>
      </c>
      <c r="E3" s="117"/>
      <c r="F3" s="107"/>
      <c r="G3" s="121"/>
      <c r="H3" s="112"/>
      <c r="I3" s="101"/>
      <c r="J3" s="104"/>
      <c r="K3" s="135"/>
    </row>
    <row r="4" spans="1:11" ht="45" x14ac:dyDescent="0.25">
      <c r="A4" s="28" t="s">
        <v>422</v>
      </c>
      <c r="B4" s="56">
        <v>100</v>
      </c>
      <c r="C4" s="57">
        <v>0.15</v>
      </c>
      <c r="D4" s="53">
        <f t="shared" si="0"/>
        <v>15</v>
      </c>
      <c r="E4" s="117"/>
      <c r="F4" s="107"/>
      <c r="G4" s="121"/>
      <c r="H4" s="112"/>
      <c r="I4" s="101"/>
      <c r="J4" s="104"/>
      <c r="K4" s="135"/>
    </row>
    <row r="5" spans="1:11" ht="30" x14ac:dyDescent="0.25">
      <c r="A5" s="28" t="s">
        <v>423</v>
      </c>
      <c r="B5" s="56">
        <v>50</v>
      </c>
      <c r="C5" s="57">
        <v>0.15</v>
      </c>
      <c r="D5" s="53">
        <f t="shared" si="0"/>
        <v>7.5</v>
      </c>
      <c r="E5" s="117"/>
      <c r="F5" s="107"/>
      <c r="G5" s="121"/>
      <c r="H5" s="112"/>
      <c r="I5" s="101"/>
      <c r="J5" s="104"/>
      <c r="K5" s="135"/>
    </row>
    <row r="6" spans="1:11" ht="45.75" thickBot="1" x14ac:dyDescent="0.3">
      <c r="A6" s="29" t="s">
        <v>424</v>
      </c>
      <c r="B6" s="30">
        <v>100</v>
      </c>
      <c r="C6" s="36">
        <v>0.15</v>
      </c>
      <c r="D6" s="58">
        <f t="shared" si="0"/>
        <v>15</v>
      </c>
      <c r="E6" s="118"/>
      <c r="F6" s="108"/>
      <c r="G6" s="122"/>
      <c r="H6" s="112"/>
      <c r="I6" s="101"/>
      <c r="J6" s="104"/>
      <c r="K6" s="135"/>
    </row>
    <row r="7" spans="1:11" x14ac:dyDescent="0.25">
      <c r="A7" s="54" t="s">
        <v>431</v>
      </c>
      <c r="B7" s="59">
        <v>50</v>
      </c>
      <c r="C7" s="55">
        <v>0.2</v>
      </c>
      <c r="D7" s="60">
        <f>+B7*C7</f>
        <v>10</v>
      </c>
      <c r="E7" s="136" t="s">
        <v>440</v>
      </c>
      <c r="F7" s="106">
        <f>SUM(D7:D15)</f>
        <v>90</v>
      </c>
      <c r="G7" s="109">
        <v>0.05</v>
      </c>
      <c r="H7" s="112">
        <f>F7*G7</f>
        <v>4.5</v>
      </c>
      <c r="I7" s="101"/>
      <c r="J7" s="104"/>
      <c r="K7" s="135"/>
    </row>
    <row r="8" spans="1:11" ht="30" x14ac:dyDescent="0.25">
      <c r="A8" s="28" t="s">
        <v>432</v>
      </c>
      <c r="B8" s="56">
        <v>100</v>
      </c>
      <c r="C8" s="57">
        <v>0.1</v>
      </c>
      <c r="D8" s="53">
        <f>+B8*C8</f>
        <v>10</v>
      </c>
      <c r="E8" s="137"/>
      <c r="F8" s="107"/>
      <c r="G8" s="110"/>
      <c r="H8" s="112"/>
      <c r="I8" s="101"/>
      <c r="J8" s="104"/>
      <c r="K8" s="135"/>
    </row>
    <row r="9" spans="1:11" x14ac:dyDescent="0.25">
      <c r="A9" s="28" t="s">
        <v>433</v>
      </c>
      <c r="B9" s="56">
        <v>100</v>
      </c>
      <c r="C9" s="57">
        <v>0.1</v>
      </c>
      <c r="D9" s="53">
        <f t="shared" ref="D9:D57" si="1">+B9*C9</f>
        <v>10</v>
      </c>
      <c r="E9" s="137"/>
      <c r="F9" s="107"/>
      <c r="G9" s="110"/>
      <c r="H9" s="112"/>
      <c r="I9" s="101"/>
      <c r="J9" s="104"/>
      <c r="K9" s="135"/>
    </row>
    <row r="10" spans="1:11" x14ac:dyDescent="0.25">
      <c r="A10" s="28" t="s">
        <v>434</v>
      </c>
      <c r="B10" s="56">
        <v>100</v>
      </c>
      <c r="C10" s="57">
        <v>0.1</v>
      </c>
      <c r="D10" s="53">
        <f t="shared" si="1"/>
        <v>10</v>
      </c>
      <c r="E10" s="137"/>
      <c r="F10" s="107"/>
      <c r="G10" s="110"/>
      <c r="H10" s="112"/>
      <c r="I10" s="101"/>
      <c r="J10" s="104"/>
      <c r="K10" s="135"/>
    </row>
    <row r="11" spans="1:11" x14ac:dyDescent="0.25">
      <c r="A11" s="28" t="s">
        <v>435</v>
      </c>
      <c r="B11" s="56">
        <v>100</v>
      </c>
      <c r="C11" s="57">
        <v>0.1</v>
      </c>
      <c r="D11" s="53">
        <f t="shared" si="1"/>
        <v>10</v>
      </c>
      <c r="E11" s="137"/>
      <c r="F11" s="107"/>
      <c r="G11" s="110"/>
      <c r="H11" s="112"/>
      <c r="I11" s="101"/>
      <c r="J11" s="104"/>
      <c r="K11" s="135"/>
    </row>
    <row r="12" spans="1:11" x14ac:dyDescent="0.25">
      <c r="A12" s="28" t="s">
        <v>436</v>
      </c>
      <c r="B12" s="56">
        <v>100</v>
      </c>
      <c r="C12" s="57">
        <v>0.1</v>
      </c>
      <c r="D12" s="53">
        <f t="shared" si="1"/>
        <v>10</v>
      </c>
      <c r="E12" s="137"/>
      <c r="F12" s="107"/>
      <c r="G12" s="110"/>
      <c r="H12" s="112"/>
      <c r="I12" s="101"/>
      <c r="J12" s="104"/>
      <c r="K12" s="135"/>
    </row>
    <row r="13" spans="1:11" x14ac:dyDescent="0.25">
      <c r="A13" s="28" t="s">
        <v>437</v>
      </c>
      <c r="B13" s="56">
        <v>100</v>
      </c>
      <c r="C13" s="57">
        <v>0.1</v>
      </c>
      <c r="D13" s="53">
        <f t="shared" si="1"/>
        <v>10</v>
      </c>
      <c r="E13" s="137"/>
      <c r="F13" s="107"/>
      <c r="G13" s="110"/>
      <c r="H13" s="112"/>
      <c r="I13" s="101"/>
      <c r="J13" s="104"/>
      <c r="K13" s="135"/>
    </row>
    <row r="14" spans="1:11" ht="30" x14ac:dyDescent="0.25">
      <c r="A14" s="28" t="s">
        <v>438</v>
      </c>
      <c r="B14" s="56">
        <v>100</v>
      </c>
      <c r="C14" s="57">
        <v>0.1</v>
      </c>
      <c r="D14" s="53">
        <f t="shared" si="1"/>
        <v>10</v>
      </c>
      <c r="E14" s="137"/>
      <c r="F14" s="107"/>
      <c r="G14" s="110"/>
      <c r="H14" s="112"/>
      <c r="I14" s="101"/>
      <c r="J14" s="104"/>
      <c r="K14" s="135"/>
    </row>
    <row r="15" spans="1:11" ht="15.75" thickBot="1" x14ac:dyDescent="0.3">
      <c r="A15" s="29" t="s">
        <v>439</v>
      </c>
      <c r="B15" s="30">
        <v>100</v>
      </c>
      <c r="C15" s="36">
        <v>0.1</v>
      </c>
      <c r="D15" s="63">
        <f t="shared" si="1"/>
        <v>10</v>
      </c>
      <c r="E15" s="138"/>
      <c r="F15" s="108"/>
      <c r="G15" s="111"/>
      <c r="H15" s="112"/>
      <c r="I15" s="101"/>
      <c r="J15" s="104"/>
      <c r="K15" s="135"/>
    </row>
    <row r="16" spans="1:11" x14ac:dyDescent="0.25">
      <c r="A16" s="26" t="s">
        <v>441</v>
      </c>
      <c r="B16" s="27">
        <v>100</v>
      </c>
      <c r="C16" s="35">
        <v>0.1</v>
      </c>
      <c r="D16" s="50">
        <f t="shared" si="1"/>
        <v>10</v>
      </c>
      <c r="E16" s="113" t="s">
        <v>449</v>
      </c>
      <c r="F16" s="112">
        <f>SUM(D16:D23)</f>
        <v>100</v>
      </c>
      <c r="G16" s="109">
        <v>0.05</v>
      </c>
      <c r="H16" s="112">
        <f>F16*G16</f>
        <v>5</v>
      </c>
      <c r="I16" s="101"/>
      <c r="J16" s="104"/>
      <c r="K16" s="135"/>
    </row>
    <row r="17" spans="1:11" x14ac:dyDescent="0.25">
      <c r="A17" s="28" t="s">
        <v>442</v>
      </c>
      <c r="B17" s="56">
        <v>100</v>
      </c>
      <c r="C17" s="57">
        <v>0.1</v>
      </c>
      <c r="D17" s="51">
        <f t="shared" si="1"/>
        <v>10</v>
      </c>
      <c r="E17" s="114"/>
      <c r="F17" s="123"/>
      <c r="G17" s="110"/>
      <c r="H17" s="112"/>
      <c r="I17" s="101"/>
      <c r="J17" s="104"/>
      <c r="K17" s="135"/>
    </row>
    <row r="18" spans="1:11" x14ac:dyDescent="0.25">
      <c r="A18" s="28" t="s">
        <v>443</v>
      </c>
      <c r="B18" s="56">
        <v>100</v>
      </c>
      <c r="C18" s="57">
        <v>0.2</v>
      </c>
      <c r="D18" s="53">
        <f t="shared" si="1"/>
        <v>20</v>
      </c>
      <c r="E18" s="114"/>
      <c r="F18" s="123"/>
      <c r="G18" s="110"/>
      <c r="H18" s="112"/>
      <c r="I18" s="101"/>
      <c r="J18" s="104"/>
      <c r="K18" s="135"/>
    </row>
    <row r="19" spans="1:11" x14ac:dyDescent="0.25">
      <c r="A19" s="28" t="s">
        <v>444</v>
      </c>
      <c r="B19" s="56">
        <v>100</v>
      </c>
      <c r="C19" s="57">
        <v>0.15</v>
      </c>
      <c r="D19" s="53">
        <f t="shared" si="1"/>
        <v>15</v>
      </c>
      <c r="E19" s="114"/>
      <c r="F19" s="123"/>
      <c r="G19" s="110"/>
      <c r="H19" s="112"/>
      <c r="I19" s="101"/>
      <c r="J19" s="104"/>
      <c r="K19" s="135"/>
    </row>
    <row r="20" spans="1:11" ht="30" x14ac:dyDescent="0.25">
      <c r="A20" s="28" t="s">
        <v>445</v>
      </c>
      <c r="B20" s="56">
        <v>100</v>
      </c>
      <c r="C20" s="57">
        <v>0.2</v>
      </c>
      <c r="D20" s="53">
        <f t="shared" si="1"/>
        <v>20</v>
      </c>
      <c r="E20" s="114"/>
      <c r="F20" s="123"/>
      <c r="G20" s="110"/>
      <c r="H20" s="112"/>
      <c r="I20" s="101"/>
      <c r="J20" s="104"/>
      <c r="K20" s="135"/>
    </row>
    <row r="21" spans="1:11" x14ac:dyDescent="0.25">
      <c r="A21" s="28" t="s">
        <v>446</v>
      </c>
      <c r="B21" s="56">
        <v>100</v>
      </c>
      <c r="C21" s="57">
        <v>0.1</v>
      </c>
      <c r="D21" s="51">
        <f t="shared" si="1"/>
        <v>10</v>
      </c>
      <c r="E21" s="114"/>
      <c r="F21" s="123"/>
      <c r="G21" s="110"/>
      <c r="H21" s="112"/>
      <c r="I21" s="101"/>
      <c r="J21" s="104"/>
      <c r="K21" s="135"/>
    </row>
    <row r="22" spans="1:11" ht="30" x14ac:dyDescent="0.25">
      <c r="A22" s="28" t="s">
        <v>447</v>
      </c>
      <c r="B22" s="56">
        <v>100</v>
      </c>
      <c r="C22" s="57">
        <v>0.05</v>
      </c>
      <c r="D22" s="51">
        <f t="shared" si="1"/>
        <v>5</v>
      </c>
      <c r="E22" s="114"/>
      <c r="F22" s="123"/>
      <c r="G22" s="110"/>
      <c r="H22" s="112"/>
      <c r="I22" s="101"/>
      <c r="J22" s="104"/>
      <c r="K22" s="135"/>
    </row>
    <row r="23" spans="1:11" ht="15.75" thickBot="1" x14ac:dyDescent="0.3">
      <c r="A23" s="29" t="s">
        <v>448</v>
      </c>
      <c r="B23" s="30">
        <v>100</v>
      </c>
      <c r="C23" s="36">
        <v>0.1</v>
      </c>
      <c r="D23" s="52">
        <f t="shared" si="1"/>
        <v>10</v>
      </c>
      <c r="E23" s="115"/>
      <c r="F23" s="123"/>
      <c r="G23" s="111"/>
      <c r="H23" s="112"/>
      <c r="I23" s="101"/>
      <c r="J23" s="104"/>
      <c r="K23" s="135"/>
    </row>
    <row r="24" spans="1:11" x14ac:dyDescent="0.25">
      <c r="A24" s="26" t="s">
        <v>450</v>
      </c>
      <c r="B24" s="27">
        <v>100</v>
      </c>
      <c r="C24" s="35">
        <v>0.35</v>
      </c>
      <c r="D24" s="50">
        <f t="shared" si="1"/>
        <v>35</v>
      </c>
      <c r="E24" s="113" t="s">
        <v>453</v>
      </c>
      <c r="F24" s="106">
        <f>SUM(D24:D26)</f>
        <v>100</v>
      </c>
      <c r="G24" s="109">
        <v>0.05</v>
      </c>
      <c r="H24" s="112">
        <f>F24*G24</f>
        <v>5</v>
      </c>
      <c r="I24" s="101"/>
      <c r="J24" s="104"/>
      <c r="K24" s="135"/>
    </row>
    <row r="25" spans="1:11" ht="30" x14ac:dyDescent="0.25">
      <c r="A25" s="28" t="s">
        <v>451</v>
      </c>
      <c r="B25" s="56">
        <v>100</v>
      </c>
      <c r="C25" s="57">
        <v>0.35</v>
      </c>
      <c r="D25" s="51">
        <f t="shared" si="1"/>
        <v>35</v>
      </c>
      <c r="E25" s="114"/>
      <c r="F25" s="107"/>
      <c r="G25" s="110"/>
      <c r="H25" s="112"/>
      <c r="I25" s="101"/>
      <c r="J25" s="104"/>
      <c r="K25" s="135"/>
    </row>
    <row r="26" spans="1:11" ht="15.75" thickBot="1" x14ac:dyDescent="0.3">
      <c r="A26" s="29" t="s">
        <v>452</v>
      </c>
      <c r="B26" s="30">
        <v>100</v>
      </c>
      <c r="C26" s="36">
        <v>0.3</v>
      </c>
      <c r="D26" s="52">
        <f t="shared" si="1"/>
        <v>30</v>
      </c>
      <c r="E26" s="115"/>
      <c r="F26" s="108"/>
      <c r="G26" s="111"/>
      <c r="H26" s="112"/>
      <c r="I26" s="101"/>
      <c r="J26" s="104"/>
      <c r="K26" s="135"/>
    </row>
    <row r="27" spans="1:11" x14ac:dyDescent="0.25">
      <c r="A27" s="26" t="s">
        <v>454</v>
      </c>
      <c r="B27" s="27">
        <v>100</v>
      </c>
      <c r="C27" s="35">
        <v>0.3</v>
      </c>
      <c r="D27" s="50">
        <f t="shared" si="1"/>
        <v>30</v>
      </c>
      <c r="E27" s="113" t="s">
        <v>457</v>
      </c>
      <c r="F27" s="106">
        <f>SUM(D27:D29)</f>
        <v>95</v>
      </c>
      <c r="G27" s="109">
        <v>0.15</v>
      </c>
      <c r="H27" s="112">
        <f>+F27*G27</f>
        <v>14.25</v>
      </c>
      <c r="I27" s="101"/>
      <c r="J27" s="104"/>
      <c r="K27" s="135"/>
    </row>
    <row r="28" spans="1:11" ht="30" x14ac:dyDescent="0.25">
      <c r="A28" s="28" t="s">
        <v>455</v>
      </c>
      <c r="B28" s="56">
        <v>100</v>
      </c>
      <c r="C28" s="57">
        <v>0.35</v>
      </c>
      <c r="D28" s="51">
        <f t="shared" si="1"/>
        <v>35</v>
      </c>
      <c r="E28" s="114"/>
      <c r="F28" s="107"/>
      <c r="G28" s="110"/>
      <c r="H28" s="112"/>
      <c r="I28" s="101"/>
      <c r="J28" s="104"/>
      <c r="K28" s="135"/>
    </row>
    <row r="29" spans="1:11" ht="15.75" thickBot="1" x14ac:dyDescent="0.3">
      <c r="A29" s="29" t="s">
        <v>456</v>
      </c>
      <c r="B29" s="30">
        <v>100</v>
      </c>
      <c r="C29" s="36">
        <v>0.3</v>
      </c>
      <c r="D29" s="52">
        <f t="shared" si="1"/>
        <v>30</v>
      </c>
      <c r="E29" s="115"/>
      <c r="F29" s="108"/>
      <c r="G29" s="111"/>
      <c r="H29" s="112"/>
      <c r="I29" s="101"/>
      <c r="J29" s="104"/>
      <c r="K29" s="135"/>
    </row>
    <row r="30" spans="1:11" x14ac:dyDescent="0.25">
      <c r="A30" s="26" t="s">
        <v>458</v>
      </c>
      <c r="B30" s="27">
        <v>100</v>
      </c>
      <c r="C30" s="35">
        <v>0.2</v>
      </c>
      <c r="D30" s="50">
        <f t="shared" si="1"/>
        <v>20</v>
      </c>
      <c r="E30" s="113" t="s">
        <v>464</v>
      </c>
      <c r="F30" s="106">
        <f>SUM(D30:D35)</f>
        <v>80</v>
      </c>
      <c r="G30" s="109">
        <v>0.15</v>
      </c>
      <c r="H30" s="112">
        <f>+F30*G30</f>
        <v>12</v>
      </c>
      <c r="I30" s="101"/>
      <c r="J30" s="104"/>
      <c r="K30" s="135"/>
    </row>
    <row r="31" spans="1:11" x14ac:dyDescent="0.25">
      <c r="A31" s="28" t="s">
        <v>459</v>
      </c>
      <c r="B31" s="56">
        <v>100</v>
      </c>
      <c r="C31" s="57">
        <v>0.15</v>
      </c>
      <c r="D31" s="51">
        <f t="shared" si="1"/>
        <v>15</v>
      </c>
      <c r="E31" s="114"/>
      <c r="F31" s="107"/>
      <c r="G31" s="110"/>
      <c r="H31" s="112"/>
      <c r="I31" s="101"/>
      <c r="J31" s="104"/>
      <c r="K31" s="135"/>
    </row>
    <row r="32" spans="1:11" x14ac:dyDescent="0.25">
      <c r="A32" s="28" t="s">
        <v>460</v>
      </c>
      <c r="B32" s="56">
        <v>100</v>
      </c>
      <c r="C32" s="57">
        <v>0.15</v>
      </c>
      <c r="D32" s="51">
        <f t="shared" si="1"/>
        <v>15</v>
      </c>
      <c r="E32" s="114"/>
      <c r="F32" s="107"/>
      <c r="G32" s="110"/>
      <c r="H32" s="112"/>
      <c r="I32" s="101"/>
      <c r="J32" s="104"/>
      <c r="K32" s="135"/>
    </row>
    <row r="33" spans="1:11" ht="30" x14ac:dyDescent="0.25">
      <c r="A33" s="28" t="s">
        <v>461</v>
      </c>
      <c r="B33" s="56">
        <v>100</v>
      </c>
      <c r="C33" s="57">
        <v>0.15</v>
      </c>
      <c r="D33" s="51">
        <f t="shared" si="1"/>
        <v>15</v>
      </c>
      <c r="E33" s="114"/>
      <c r="F33" s="107"/>
      <c r="G33" s="110"/>
      <c r="H33" s="112"/>
      <c r="I33" s="101"/>
      <c r="J33" s="104"/>
      <c r="K33" s="135"/>
    </row>
    <row r="34" spans="1:11" ht="30" x14ac:dyDescent="0.25">
      <c r="A34" s="28" t="s">
        <v>462</v>
      </c>
      <c r="B34" s="56">
        <v>0</v>
      </c>
      <c r="C34" s="57">
        <v>0.2</v>
      </c>
      <c r="D34" s="51">
        <f t="shared" si="1"/>
        <v>0</v>
      </c>
      <c r="E34" s="114"/>
      <c r="F34" s="107"/>
      <c r="G34" s="110"/>
      <c r="H34" s="112"/>
      <c r="I34" s="101"/>
      <c r="J34" s="104"/>
      <c r="K34" s="135"/>
    </row>
    <row r="35" spans="1:11" ht="15.75" thickBot="1" x14ac:dyDescent="0.3">
      <c r="A35" s="29" t="s">
        <v>463</v>
      </c>
      <c r="B35" s="30">
        <v>100</v>
      </c>
      <c r="C35" s="36">
        <v>0.15</v>
      </c>
      <c r="D35" s="52">
        <f t="shared" si="1"/>
        <v>15</v>
      </c>
      <c r="E35" s="115"/>
      <c r="F35" s="108"/>
      <c r="G35" s="111"/>
      <c r="H35" s="112"/>
      <c r="I35" s="101"/>
      <c r="J35" s="104"/>
      <c r="K35" s="135"/>
    </row>
    <row r="36" spans="1:11" ht="30" x14ac:dyDescent="0.25">
      <c r="A36" s="26" t="s">
        <v>465</v>
      </c>
      <c r="B36" s="27">
        <v>100</v>
      </c>
      <c r="C36" s="35">
        <v>0.25</v>
      </c>
      <c r="D36" s="50">
        <f t="shared" si="1"/>
        <v>25</v>
      </c>
      <c r="E36" s="113" t="s">
        <v>471</v>
      </c>
      <c r="F36" s="106">
        <f>SUM(D36:D41)</f>
        <v>75</v>
      </c>
      <c r="G36" s="109">
        <v>0.1</v>
      </c>
      <c r="H36" s="112">
        <f>+F36*G36</f>
        <v>7.5</v>
      </c>
      <c r="I36" s="101"/>
      <c r="J36" s="104"/>
      <c r="K36" s="135"/>
    </row>
    <row r="37" spans="1:11" x14ac:dyDescent="0.25">
      <c r="A37" s="28" t="s">
        <v>466</v>
      </c>
      <c r="B37" s="56">
        <v>100</v>
      </c>
      <c r="C37" s="57">
        <v>0.05</v>
      </c>
      <c r="D37" s="51">
        <f t="shared" si="1"/>
        <v>5</v>
      </c>
      <c r="E37" s="114"/>
      <c r="F37" s="107"/>
      <c r="G37" s="110"/>
      <c r="H37" s="112"/>
      <c r="I37" s="101"/>
      <c r="J37" s="104"/>
      <c r="K37" s="135"/>
    </row>
    <row r="38" spans="1:11" x14ac:dyDescent="0.25">
      <c r="A38" s="28" t="s">
        <v>467</v>
      </c>
      <c r="B38" s="56">
        <v>100</v>
      </c>
      <c r="C38" s="57">
        <v>0.25</v>
      </c>
      <c r="D38" s="51">
        <f t="shared" si="1"/>
        <v>25</v>
      </c>
      <c r="E38" s="114"/>
      <c r="F38" s="107"/>
      <c r="G38" s="110"/>
      <c r="H38" s="112"/>
      <c r="I38" s="101"/>
      <c r="J38" s="104"/>
      <c r="K38" s="135"/>
    </row>
    <row r="39" spans="1:11" ht="30" x14ac:dyDescent="0.25">
      <c r="A39" s="28" t="s">
        <v>468</v>
      </c>
      <c r="B39" s="56">
        <v>100</v>
      </c>
      <c r="C39" s="57">
        <v>0.1</v>
      </c>
      <c r="D39" s="51">
        <f t="shared" si="1"/>
        <v>10</v>
      </c>
      <c r="E39" s="114"/>
      <c r="F39" s="107"/>
      <c r="G39" s="110"/>
      <c r="H39" s="112"/>
      <c r="I39" s="101"/>
      <c r="J39" s="104"/>
      <c r="K39" s="135"/>
    </row>
    <row r="40" spans="1:11" ht="30" x14ac:dyDescent="0.25">
      <c r="A40" s="28" t="s">
        <v>469</v>
      </c>
      <c r="B40" s="56">
        <v>0</v>
      </c>
      <c r="C40" s="57">
        <v>0.25</v>
      </c>
      <c r="D40" s="51">
        <f t="shared" si="1"/>
        <v>0</v>
      </c>
      <c r="E40" s="114"/>
      <c r="F40" s="107"/>
      <c r="G40" s="110"/>
      <c r="H40" s="112"/>
      <c r="I40" s="101"/>
      <c r="J40" s="104"/>
      <c r="K40" s="135"/>
    </row>
    <row r="41" spans="1:11" ht="15.75" thickBot="1" x14ac:dyDescent="0.3">
      <c r="A41" s="29" t="s">
        <v>470</v>
      </c>
      <c r="B41" s="30">
        <v>100</v>
      </c>
      <c r="C41" s="36">
        <v>0.1</v>
      </c>
      <c r="D41" s="52">
        <f t="shared" si="1"/>
        <v>10</v>
      </c>
      <c r="E41" s="115"/>
      <c r="F41" s="108"/>
      <c r="G41" s="111"/>
      <c r="H41" s="112"/>
      <c r="I41" s="101"/>
      <c r="J41" s="104"/>
      <c r="K41" s="135"/>
    </row>
    <row r="42" spans="1:11" ht="30" x14ac:dyDescent="0.25">
      <c r="A42" s="26" t="s">
        <v>472</v>
      </c>
      <c r="B42" s="27">
        <v>100</v>
      </c>
      <c r="C42" s="35">
        <v>0.25</v>
      </c>
      <c r="D42" s="50">
        <f t="shared" si="1"/>
        <v>25</v>
      </c>
      <c r="E42" s="113" t="s">
        <v>476</v>
      </c>
      <c r="F42" s="112">
        <f>SUM(D42:D45)</f>
        <v>100</v>
      </c>
      <c r="G42" s="109">
        <v>0.15</v>
      </c>
      <c r="H42" s="112">
        <f>+F42*G42</f>
        <v>15</v>
      </c>
      <c r="I42" s="101"/>
      <c r="J42" s="104"/>
      <c r="K42" s="135"/>
    </row>
    <row r="43" spans="1:11" ht="30" x14ac:dyDescent="0.25">
      <c r="A43" s="28" t="s">
        <v>473</v>
      </c>
      <c r="B43" s="56">
        <v>100</v>
      </c>
      <c r="C43" s="57">
        <v>0.25</v>
      </c>
      <c r="D43" s="51">
        <f t="shared" si="1"/>
        <v>25</v>
      </c>
      <c r="E43" s="114"/>
      <c r="F43" s="123"/>
      <c r="G43" s="110"/>
      <c r="H43" s="112"/>
      <c r="I43" s="101"/>
      <c r="J43" s="104"/>
      <c r="K43" s="135"/>
    </row>
    <row r="44" spans="1:11" ht="45" x14ac:dyDescent="0.25">
      <c r="A44" s="28" t="s">
        <v>474</v>
      </c>
      <c r="B44" s="56">
        <v>100</v>
      </c>
      <c r="C44" s="57">
        <v>0.25</v>
      </c>
      <c r="D44" s="51">
        <f t="shared" si="1"/>
        <v>25</v>
      </c>
      <c r="E44" s="114"/>
      <c r="F44" s="123"/>
      <c r="G44" s="110"/>
      <c r="H44" s="112"/>
      <c r="I44" s="101"/>
      <c r="J44" s="104"/>
      <c r="K44" s="135"/>
    </row>
    <row r="45" spans="1:11" ht="15.75" thickBot="1" x14ac:dyDescent="0.3">
      <c r="A45" s="29" t="s">
        <v>475</v>
      </c>
      <c r="B45" s="30">
        <v>100</v>
      </c>
      <c r="C45" s="36">
        <v>0.25</v>
      </c>
      <c r="D45" s="52">
        <f t="shared" si="1"/>
        <v>25</v>
      </c>
      <c r="E45" s="115"/>
      <c r="F45" s="123"/>
      <c r="G45" s="111"/>
      <c r="H45" s="112"/>
      <c r="I45" s="101"/>
      <c r="J45" s="104"/>
      <c r="K45" s="135"/>
    </row>
    <row r="46" spans="1:11" ht="15.75" thickBot="1" x14ac:dyDescent="0.3">
      <c r="A46" s="31" t="s">
        <v>477</v>
      </c>
      <c r="B46" s="61">
        <v>100</v>
      </c>
      <c r="C46" s="37">
        <v>1</v>
      </c>
      <c r="D46" s="64">
        <f t="shared" si="1"/>
        <v>100</v>
      </c>
      <c r="E46" s="32" t="s">
        <v>478</v>
      </c>
      <c r="F46" s="65">
        <f>+D46</f>
        <v>100</v>
      </c>
      <c r="G46" s="38">
        <v>0.05</v>
      </c>
      <c r="H46" s="69">
        <f>+F46*G46</f>
        <v>5</v>
      </c>
      <c r="I46" s="101"/>
      <c r="J46" s="104"/>
      <c r="K46" s="135"/>
    </row>
    <row r="47" spans="1:11" x14ac:dyDescent="0.25">
      <c r="A47" s="26" t="s">
        <v>479</v>
      </c>
      <c r="B47" s="27">
        <v>78</v>
      </c>
      <c r="C47" s="35">
        <v>0.1</v>
      </c>
      <c r="D47" s="50">
        <f t="shared" si="1"/>
        <v>7.8000000000000007</v>
      </c>
      <c r="E47" s="113" t="s">
        <v>490</v>
      </c>
      <c r="F47" s="112">
        <f>SUM(D47:D55)</f>
        <v>67.7</v>
      </c>
      <c r="G47" s="109">
        <v>0.2</v>
      </c>
      <c r="H47" s="112">
        <f>+F47*G47</f>
        <v>13.540000000000001</v>
      </c>
      <c r="I47" s="101"/>
      <c r="J47" s="104"/>
      <c r="K47" s="135"/>
    </row>
    <row r="48" spans="1:11" ht="30" x14ac:dyDescent="0.25">
      <c r="A48" s="28" t="s">
        <v>480</v>
      </c>
      <c r="B48" s="56">
        <v>87</v>
      </c>
      <c r="C48" s="57">
        <v>0.1</v>
      </c>
      <c r="D48" s="51">
        <f t="shared" si="1"/>
        <v>8.7000000000000011</v>
      </c>
      <c r="E48" s="114"/>
      <c r="F48" s="123"/>
      <c r="G48" s="110"/>
      <c r="H48" s="112"/>
      <c r="I48" s="101"/>
      <c r="J48" s="104"/>
      <c r="K48" s="135"/>
    </row>
    <row r="49" spans="1:11" ht="30" x14ac:dyDescent="0.25">
      <c r="A49" s="28" t="s">
        <v>481</v>
      </c>
      <c r="B49" s="56">
        <v>82</v>
      </c>
      <c r="C49" s="57">
        <v>0.1</v>
      </c>
      <c r="D49" s="51">
        <f t="shared" si="1"/>
        <v>8.2000000000000011</v>
      </c>
      <c r="E49" s="114"/>
      <c r="F49" s="123"/>
      <c r="G49" s="110"/>
      <c r="H49" s="112"/>
      <c r="I49" s="101"/>
      <c r="J49" s="104"/>
      <c r="K49" s="135"/>
    </row>
    <row r="50" spans="1:11" x14ac:dyDescent="0.25">
      <c r="A50" s="28" t="s">
        <v>482</v>
      </c>
      <c r="B50" s="56">
        <v>50</v>
      </c>
      <c r="C50" s="57">
        <v>0.1</v>
      </c>
      <c r="D50" s="51">
        <f t="shared" si="1"/>
        <v>5</v>
      </c>
      <c r="E50" s="114"/>
      <c r="F50" s="123"/>
      <c r="G50" s="110"/>
      <c r="H50" s="112"/>
      <c r="I50" s="101"/>
      <c r="J50" s="104"/>
      <c r="K50" s="135"/>
    </row>
    <row r="51" spans="1:11" x14ac:dyDescent="0.25">
      <c r="A51" s="28" t="s">
        <v>483</v>
      </c>
      <c r="B51" s="56">
        <v>100</v>
      </c>
      <c r="C51" s="57">
        <v>0.1</v>
      </c>
      <c r="D51" s="51">
        <f t="shared" si="1"/>
        <v>10</v>
      </c>
      <c r="E51" s="114"/>
      <c r="F51" s="123"/>
      <c r="G51" s="110"/>
      <c r="H51" s="112"/>
      <c r="I51" s="101"/>
      <c r="J51" s="104"/>
      <c r="K51" s="135"/>
    </row>
    <row r="52" spans="1:11" x14ac:dyDescent="0.25">
      <c r="A52" s="28" t="s">
        <v>484</v>
      </c>
      <c r="B52" s="56">
        <v>100</v>
      </c>
      <c r="C52" s="57">
        <v>0.05</v>
      </c>
      <c r="D52" s="51">
        <f t="shared" si="1"/>
        <v>5</v>
      </c>
      <c r="E52" s="114"/>
      <c r="F52" s="123"/>
      <c r="G52" s="110"/>
      <c r="H52" s="112"/>
      <c r="I52" s="101"/>
      <c r="J52" s="104"/>
      <c r="K52" s="135"/>
    </row>
    <row r="53" spans="1:11" x14ac:dyDescent="0.25">
      <c r="A53" s="28" t="s">
        <v>485</v>
      </c>
      <c r="B53" s="56">
        <v>100</v>
      </c>
      <c r="C53" s="57">
        <v>0.05</v>
      </c>
      <c r="D53" s="51">
        <f t="shared" si="1"/>
        <v>5</v>
      </c>
      <c r="E53" s="114"/>
      <c r="F53" s="123"/>
      <c r="G53" s="110"/>
      <c r="H53" s="112"/>
      <c r="I53" s="101"/>
      <c r="J53" s="104"/>
      <c r="K53" s="135"/>
    </row>
    <row r="54" spans="1:11" ht="45" x14ac:dyDescent="0.25">
      <c r="A54" s="28" t="s">
        <v>486</v>
      </c>
      <c r="B54" s="56">
        <v>0</v>
      </c>
      <c r="C54" s="57">
        <v>0.1</v>
      </c>
      <c r="D54" s="51">
        <f t="shared" si="1"/>
        <v>0</v>
      </c>
      <c r="E54" s="114"/>
      <c r="F54" s="123"/>
      <c r="G54" s="110"/>
      <c r="H54" s="112"/>
      <c r="I54" s="101"/>
      <c r="J54" s="104"/>
      <c r="K54" s="135"/>
    </row>
    <row r="55" spans="1:11" ht="45.75" thickBot="1" x14ac:dyDescent="0.3">
      <c r="A55" s="29" t="s">
        <v>487</v>
      </c>
      <c r="B55" s="30">
        <v>60</v>
      </c>
      <c r="C55" s="36">
        <v>0.3</v>
      </c>
      <c r="D55" s="52">
        <f t="shared" si="1"/>
        <v>18</v>
      </c>
      <c r="E55" s="115"/>
      <c r="F55" s="129"/>
      <c r="G55" s="111"/>
      <c r="H55" s="130"/>
      <c r="I55" s="102"/>
      <c r="J55" s="105"/>
      <c r="K55" s="125"/>
    </row>
    <row r="56" spans="1:11" ht="45" x14ac:dyDescent="0.25">
      <c r="A56" s="26" t="s">
        <v>488</v>
      </c>
      <c r="B56" s="27">
        <v>100</v>
      </c>
      <c r="C56" s="35">
        <v>0.5</v>
      </c>
      <c r="D56" s="50">
        <f t="shared" si="1"/>
        <v>50</v>
      </c>
      <c r="E56" s="131" t="s">
        <v>491</v>
      </c>
      <c r="F56" s="106">
        <f>SUM(D56:D57)</f>
        <v>88</v>
      </c>
      <c r="G56" s="109">
        <v>1</v>
      </c>
      <c r="H56" s="106">
        <f>+F56*G56</f>
        <v>88</v>
      </c>
      <c r="I56" s="124">
        <f>+H56</f>
        <v>88</v>
      </c>
      <c r="J56" s="126">
        <v>0.2</v>
      </c>
      <c r="K56" s="127">
        <f>I56*J56</f>
        <v>17.600000000000001</v>
      </c>
    </row>
    <row r="57" spans="1:11" ht="30.75" thickBot="1" x14ac:dyDescent="0.3">
      <c r="A57" s="29" t="s">
        <v>489</v>
      </c>
      <c r="B57" s="30">
        <v>76</v>
      </c>
      <c r="C57" s="36">
        <v>0.5</v>
      </c>
      <c r="D57" s="52">
        <f t="shared" si="1"/>
        <v>38</v>
      </c>
      <c r="E57" s="132"/>
      <c r="F57" s="108"/>
      <c r="G57" s="111"/>
      <c r="H57" s="133"/>
      <c r="I57" s="125"/>
      <c r="J57" s="105"/>
      <c r="K57" s="127"/>
    </row>
    <row r="58" spans="1:11" ht="15.75" thickBot="1" x14ac:dyDescent="0.3">
      <c r="A58" s="128" t="s">
        <v>582</v>
      </c>
      <c r="B58" s="128"/>
      <c r="C58" s="128"/>
      <c r="D58" s="128"/>
      <c r="E58" s="128"/>
      <c r="F58" s="128"/>
      <c r="G58" s="128"/>
      <c r="H58" s="128"/>
      <c r="I58" s="128"/>
      <c r="J58" s="128"/>
      <c r="K58" s="70">
        <f>+K2+K56</f>
        <v>86.731999999999999</v>
      </c>
    </row>
  </sheetData>
  <mergeCells count="47">
    <mergeCell ref="I56:I57"/>
    <mergeCell ref="J56:J57"/>
    <mergeCell ref="K56:K57"/>
    <mergeCell ref="A58:J58"/>
    <mergeCell ref="E47:E55"/>
    <mergeCell ref="F47:F55"/>
    <mergeCell ref="G47:G55"/>
    <mergeCell ref="H47:H55"/>
    <mergeCell ref="E56:E57"/>
    <mergeCell ref="F56:F57"/>
    <mergeCell ref="G56:G57"/>
    <mergeCell ref="H56:H57"/>
    <mergeCell ref="K2:K55"/>
    <mergeCell ref="E7:E15"/>
    <mergeCell ref="F7:F15"/>
    <mergeCell ref="G7:G15"/>
    <mergeCell ref="E36:E41"/>
    <mergeCell ref="F36:F41"/>
    <mergeCell ref="G36:G41"/>
    <mergeCell ref="H36:H41"/>
    <mergeCell ref="E42:E45"/>
    <mergeCell ref="F42:F45"/>
    <mergeCell ref="G42:G45"/>
    <mergeCell ref="H42:H45"/>
    <mergeCell ref="E30:E35"/>
    <mergeCell ref="F30:F35"/>
    <mergeCell ref="G30:G35"/>
    <mergeCell ref="H30:H35"/>
    <mergeCell ref="E27:E29"/>
    <mergeCell ref="E24:E26"/>
    <mergeCell ref="E2:E6"/>
    <mergeCell ref="F2:F6"/>
    <mergeCell ref="G2:G6"/>
    <mergeCell ref="H2:H6"/>
    <mergeCell ref="H7:H15"/>
    <mergeCell ref="E16:E23"/>
    <mergeCell ref="F16:F23"/>
    <mergeCell ref="G16:G23"/>
    <mergeCell ref="H16:H23"/>
    <mergeCell ref="I2:I55"/>
    <mergeCell ref="J2:J55"/>
    <mergeCell ref="F24:F26"/>
    <mergeCell ref="G24:G26"/>
    <mergeCell ref="H24:H26"/>
    <mergeCell ref="F27:F29"/>
    <mergeCell ref="G27:G29"/>
    <mergeCell ref="H27:H29"/>
  </mergeCells>
  <pageMargins left="0.7" right="0.7" top="0.75" bottom="0.75" header="0.3" footer="0.3"/>
  <pageSetup paperSize="9" scale="49" orientation="portrait" horizontalDpi="300" verticalDpi="300" r:id="rId1"/>
</worksheet>
</file>

<file path=docProps/app.xml><?xml version="1.0" encoding="utf-8"?>
<Properties xmlns="http://schemas.openxmlformats.org/officeDocument/2006/extended-properties" xmlns:vt="http://schemas.openxmlformats.org/officeDocument/2006/docPropsVTypes">
  <Template/>
  <TotalTime>101</TotalTime>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SUJETOS TRADICIONALES</vt:lpstr>
      <vt:lpstr>Puntaje OCI </vt:lpstr>
      <vt:lpstr>'Puntaje OCI '!Área_de_impresión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dc:description/>
  <cp:lastModifiedBy>Paola Andrea Blandon Salazar</cp:lastModifiedBy>
  <cp:revision>15</cp:revision>
  <dcterms:created xsi:type="dcterms:W3CDTF">2018-11-19T19:40:11Z</dcterms:created>
  <dcterms:modified xsi:type="dcterms:W3CDTF">2020-12-11T01:08:50Z</dcterms:modified>
  <dc:language>es-CO</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